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onsors" sheetId="1" r:id="rId3"/>
    <sheet state="visible" name="Societies and Public Entities" sheetId="2" r:id="rId4"/>
  </sheets>
  <definedNames>
    <definedName hidden="1" localSheetId="0" name="_xlnm._FilterDatabase">Sponsors!$C$2:$C$21</definedName>
  </definedNames>
  <calcPr/>
  <extLst>
    <ext uri="GoogleSheetsCustomDataVersion1">
      <go:sheetsCustomData xmlns:go="http://customooxmlschemas.google.com/" r:id="rId5" roundtripDataSignature="AMtx7mhnX9URsZvw0oDPXLNVKr32dpCe9Q=="/>
    </ext>
  </extLst>
</workbook>
</file>

<file path=xl/sharedStrings.xml><?xml version="1.0" encoding="utf-8"?>
<sst xmlns="http://schemas.openxmlformats.org/spreadsheetml/2006/main" count="520" uniqueCount="425">
  <si>
    <t>Company</t>
  </si>
  <si>
    <t>Name</t>
  </si>
  <si>
    <t>Level</t>
  </si>
  <si>
    <t>Amount</t>
  </si>
  <si>
    <t>Type</t>
  </si>
  <si>
    <t xml:space="preserve">Contact Name </t>
  </si>
  <si>
    <t>Contact Email</t>
  </si>
  <si>
    <t>Name on Thank you card</t>
  </si>
  <si>
    <t>Address (for Thank You Letters)</t>
  </si>
  <si>
    <t>Logo Provided</t>
  </si>
  <si>
    <t>Table Counter</t>
  </si>
  <si>
    <t>Unregistered Attendees</t>
  </si>
  <si>
    <t>Attendees</t>
  </si>
  <si>
    <t>Notes</t>
  </si>
  <si>
    <t>Total Sponsorship Contributions</t>
  </si>
  <si>
    <t>Total Number of Tables:</t>
  </si>
  <si>
    <t>Donated Tickets: Catherine Felter, Robert Lawler, Rocio Rogers, Mike Lucas</t>
  </si>
  <si>
    <t>TopoDot</t>
  </si>
  <si>
    <t>Display Table</t>
  </si>
  <si>
    <t>Ted Knaak (president); Dawn Keller (admin)</t>
  </si>
  <si>
    <t>ted.knaak@topodot.com ; dawn.keller@topodot.com</t>
  </si>
  <si>
    <t>Ted Knaak</t>
  </si>
  <si>
    <t>Certainty 3D                                              Attn: Ted Knaak                                    7039 Grand National Dr #100, Orlando, FL 32819</t>
  </si>
  <si>
    <t>Address (For Thank You Letters)</t>
  </si>
  <si>
    <t>Ted Knaak, Fabian Cuervo, David Terneus, Mike Cook; Ryan Knaak</t>
  </si>
  <si>
    <t xml:space="preserve"> REQUIRES THEIR OWN TABLE w/ POWER</t>
  </si>
  <si>
    <t>Contech Engineered Solutions</t>
  </si>
  <si>
    <t>Emailed Yet?</t>
  </si>
  <si>
    <t>Primary Icebreaker Committe Contact</t>
  </si>
  <si>
    <t>Questions</t>
  </si>
  <si>
    <t>City of Orlando</t>
  </si>
  <si>
    <t>Public Entity</t>
  </si>
  <si>
    <t>Joe Allen (Structures), Peter Gallo (Armortech), Chris Landt (Stormwater South), David Ziegler (Stormwater West), Rico Sadovnik (Pipe and Stormwater)</t>
  </si>
  <si>
    <t>Richard Allen         Susan Ussach (second attendee)</t>
  </si>
  <si>
    <t>richard.allen@cityoforlando.net         susan.ussach@cityoforlando.net; Natthaphon.Prapinpongsanone@cityoforlando.net; jacqueline.dabney@cityoforlando.net</t>
  </si>
  <si>
    <t>Richard Allen on envelope. (Include Susan Ussach in letter):                                Survey Services/Engineering Division, City of Orlando                                                     8th Floor-City Hall, Attn: Richard Allen                                                     400 S. Orange Avenue, Orlando, FL 32801</t>
  </si>
  <si>
    <t>yes</t>
  </si>
  <si>
    <t>Nat Prapin
Jacqueline Dabney</t>
  </si>
  <si>
    <t>Coming, confirmed 7/1/19</t>
  </si>
  <si>
    <t>How long have swans called Lake Eola home? Answer: Since 1922                                      How was Semoran Boulevard named? Answer: Combining Seminole and Orange together                                                                      How many lakes are in Orlando?                  Answer:  Over 100</t>
  </si>
  <si>
    <t>Color Label Legend</t>
  </si>
  <si>
    <t>Orange County (Stormwater)</t>
  </si>
  <si>
    <t>Luis Martinez (2018), Daniel Negron(2017), Christina Alvan (2017)   ;Romel Seepaul (2016)</t>
  </si>
  <si>
    <t>Daniel.Negron@ocfl.net ; christina.alvan@ocfl.net; romel.seepaul@ocfl.net;   Luis.martinez@ocfl.net</t>
  </si>
  <si>
    <t>Christina Alvan and Daniel Negron 
  Stormwater Management Division
  4200 South John Young Parkway
  Orlando, Florida 32839</t>
  </si>
  <si>
    <t>Confirmed and paid</t>
  </si>
  <si>
    <t>FIRST (Robotics kids).</t>
  </si>
  <si>
    <t>Donna Friis (Jordan Helbraun is second attendee)</t>
  </si>
  <si>
    <t xml:space="preserve">dfriis@jsheld.com; jahelbraun@gmail.com
</t>
  </si>
  <si>
    <t xml:space="preserve">J.S. Sheld                                       Attn: Donna Friis                                              1800 Pembrook Dr
Suite 250
Orlando, FL 32810 </t>
  </si>
  <si>
    <t>Mark Van Hala</t>
  </si>
  <si>
    <t xml:space="preserve"> This isn't a public entity but we let them sign up as one since we don't charge them for a table a registration. They know that the kids and parents are NOT to participate as Icebreaker attendees (raffles, food, drinks, etc.)</t>
  </si>
  <si>
    <t>Has been contacted, waiting for confirmation</t>
  </si>
  <si>
    <t>City of Altamonte</t>
  </si>
  <si>
    <t>Lauren Schulenberg (Davis); April Verpoorten</t>
  </si>
  <si>
    <t>Averpoorten@Altamonte.org; Averpoorten@Altamonte.org</t>
  </si>
  <si>
    <t>JDAllen@conteches.com ; PGallo@conteches.com ; CLandt@conteches.com ; DZiegler@conteches.com ; RSadovnik@conteches.com</t>
  </si>
  <si>
    <t>Lauren Davis and April Verpoorten; City of Altamonte Springs, 950 Calabria Drive
 Altamonte Springs, FL 32714</t>
  </si>
  <si>
    <t>Joe Allen, Peter Gallo, Chris Landt, Davide Ziegler and Rico Sadovnik</t>
  </si>
  <si>
    <t>Contech                                                Attn: Joe Allen (Peter Gallo, etc.)                                         8615 Commodity Circle, Suite 5, Orlando, FL 32819</t>
  </si>
  <si>
    <t>Chris Landt still needs to register</t>
  </si>
  <si>
    <t xml:space="preserve">   (1 of 5 Registered... Discount code created so that each person could register and pay separatelly.)- REQUIRES THEIR OWN TABLE w/ POWER</t>
  </si>
  <si>
    <t>Atkins</t>
  </si>
  <si>
    <t xml:space="preserve">Appitizer </t>
  </si>
  <si>
    <t xml:space="preserve"> Latania Brown (but this was approved by their managers, Sue Gratch and Matt Taylor)</t>
  </si>
  <si>
    <t>They responded  and will not be attending.</t>
  </si>
  <si>
    <t>Orange County Public School</t>
  </si>
  <si>
    <t>Latania.Brown@atkinsglobal.com; Khushboo.Patel@atkinsglobal.com</t>
  </si>
  <si>
    <t>Diane Johnson</t>
  </si>
  <si>
    <t>diane.johnson@ocps.net</t>
  </si>
  <si>
    <t>Diane Johnson
 CTE Department 6th Floor
 445 W. Amelia Street 
 Orlando, Fl. 32801-1129</t>
  </si>
  <si>
    <t>Have not officially said they aren't attending but it's likely that we won't hear from them and they will not attend.</t>
  </si>
  <si>
    <t>Sue Gratch and Matt Taylor</t>
  </si>
  <si>
    <t>Atkins                                                      Attn: Sue Gratch (and Attn: Matt Taylor)           482 South Keller Road, Orlando, FL 32810</t>
  </si>
  <si>
    <t>Andrea Collins, Trent Masih, Nicole Villegas, Khushboo Patel, Nikki Rowe</t>
  </si>
  <si>
    <t>Horizon Engineering Group, Inc.</t>
  </si>
  <si>
    <t>Drink</t>
  </si>
  <si>
    <t>Jerry Warren and Joey Roselli</t>
  </si>
  <si>
    <t>City of Sanford</t>
  </si>
  <si>
    <t>Bilal Iftikhar     Cathy Lotempio</t>
  </si>
  <si>
    <t xml:space="preserve">bilal.iftikhar@sanfordfl.gov     CATHY.LOTEMPIO@Sanfordfl.gov     </t>
  </si>
  <si>
    <t>Seminole County</t>
  </si>
  <si>
    <t>Jerry Warren</t>
  </si>
  <si>
    <t>Horizon Engineering Group, Inc.             Attn: Joey Roselli                                        2603 Maitland Center Parkway, Suite B, Maitland, FL 32751</t>
  </si>
  <si>
    <t>Randy Miner, Jerry Warren, Joey Roselli</t>
  </si>
  <si>
    <t>The Balmoral Group</t>
  </si>
  <si>
    <t>Entertainment</t>
  </si>
  <si>
    <t>Jennifer Nunn</t>
  </si>
  <si>
    <t>Tuan Huynh- Drainage Engineer
Anthony Nelson - Director of Public works</t>
  </si>
  <si>
    <r>
      <t>r</t>
    </r>
    <r>
      <rPr>
        <strike/>
      </rPr>
      <t xml:space="preserve">raymundo@seminolecountyfl.gov; rwalter@seminolecountyfl.gov
</t>
    </r>
    <r>
      <t>thuynh@seminolecountyfl.gov; ANelson@seminolecountyfl.gov</t>
    </r>
  </si>
  <si>
    <t>The Balmoral Group                              Attn: Jennifer Nunn                                                   165 Lincoln Ave, Winter Park, fL 32789</t>
  </si>
  <si>
    <t>Jennifrer Nunn, Sherman Klaus, Arban Gjonbbaj</t>
  </si>
  <si>
    <t xml:space="preserve">ADS </t>
  </si>
  <si>
    <t>Ryan Rafferty</t>
  </si>
  <si>
    <t>Ryan.rafferty@ads-pipe.com</t>
  </si>
  <si>
    <r>
      <rPr>
        <strike/>
      </rPr>
      <t>Robert Walter; retired</t>
    </r>
    <r>
      <t xml:space="preserve"> Seminole County Public Works Department-Engineering Division
 100 E 1st Street, Sanford FL 32771
(407) 665-5601</t>
    </r>
  </si>
  <si>
    <t>Ryan Raffery</t>
  </si>
  <si>
    <t>115 West Crown Point Road, Winter Garden, FL 34787</t>
  </si>
  <si>
    <t>Not going this year</t>
  </si>
  <si>
    <t>Ryan Raffery, Jeff Griffin, Chris Delegato</t>
  </si>
  <si>
    <t>Osceola County School</t>
  </si>
  <si>
    <t>Joumana Moukaddam</t>
  </si>
  <si>
    <t>moukaddj@osceola.k12.fl.us</t>
  </si>
  <si>
    <t>Joumana Moukaddam: Address to Principal Moukaddam 2727 Neptune Road
 Kissimmee, FL 34744</t>
  </si>
  <si>
    <t xml:space="preserve">ASCE-UCF </t>
  </si>
  <si>
    <t>Society, but provide "PUBLIC" discount code as we don't charge them to attend</t>
  </si>
  <si>
    <t>free table</t>
  </si>
  <si>
    <t>Christopher</t>
  </si>
  <si>
    <t xml:space="preserve">asce.ucf.president@gmail.com        </t>
  </si>
  <si>
    <t xml:space="preserve"> ASCE-UCF Student Chapter
 C/O Dr. Kevin Mackie, Faculty Advisor
 CECE Department
 12800 Pegasus Drive, Suite 211 
 Orlando, Florida 32816-2450</t>
  </si>
  <si>
    <t>Chris</t>
  </si>
  <si>
    <t>ASCE YMF</t>
  </si>
  <si>
    <t>Society</t>
  </si>
  <si>
    <t>Thomas Anzelone</t>
  </si>
  <si>
    <t>thomas.anzelone@rsandh.com</t>
  </si>
  <si>
    <t>Hand deliver thank you card</t>
  </si>
  <si>
    <t>YES</t>
  </si>
  <si>
    <t>Luke Morgan
Tim Mcormick</t>
  </si>
  <si>
    <t>SWE Central FL</t>
  </si>
  <si>
    <t>Kelcia Mazana, Amanda Rampersad (president)- leaving this year</t>
  </si>
  <si>
    <t>kdmazana@reisseng.com
arampersad11@gmail.com
cflsweboard@swe.org</t>
  </si>
  <si>
    <t xml:space="preserve">  Central Florida SWE
  PO Box 940903
  Maitland fl, 32751</t>
  </si>
  <si>
    <t xml:space="preserve">ASCE FL Section Report Card </t>
  </si>
  <si>
    <t>Society but provide "PUBLIC" discount code as we don't charge them to attend</t>
  </si>
  <si>
    <t>Tom Caffery and Fraser Howe</t>
  </si>
  <si>
    <t>tcaffery@drmp.com; Corey Bloxam &lt;cbloxam@drmp.com&gt;; Frank Caruso &lt;fcaruso@aimengr.com&gt;; kruvarac@omengineer.com;Fraser Howe &lt;fraser.howejr@gmail.com&gt;</t>
  </si>
  <si>
    <t>No Thank you letter this year.... Tom Caffery (also address to Fraser) DRMP, Inc. | Engineers. Surveyors. Planners. Scientists. 
 941 Lake Baldwin Lane, Orlando, FL 32814</t>
  </si>
  <si>
    <t>Yes</t>
  </si>
  <si>
    <t>Fraser</t>
  </si>
  <si>
    <t>ryan.rafferty@ads-pipe.com</t>
  </si>
  <si>
    <t>CFC FSMS  (they are getting a head count and will bring check for everyone to the event)... Usually bring over 20 people.</t>
  </si>
  <si>
    <t>Allen Quickel</t>
  </si>
  <si>
    <t>aquickel@drmp.com</t>
  </si>
  <si>
    <t xml:space="preserve">CFC FSMS                                             Attn:Allen Quickel                                     </t>
  </si>
  <si>
    <t>will not be having a table this year and did not pay for member (CF, 6/21/19)
Busy for the confference</t>
  </si>
  <si>
    <t xml:space="preserve">ASCE Education Committee </t>
  </si>
  <si>
    <t>Mike Olka        Jeff Earhart     Juan Gonzalez</t>
  </si>
  <si>
    <t>mike.olka@cpwengineering.com      jeff.earhart@cpwgengineering.com   Jgonzalez@drmp.com</t>
  </si>
  <si>
    <t>Kisinger Campo &amp; Associates (KCA)</t>
  </si>
  <si>
    <t>Roger Rossitto (Roadway Department Manager)</t>
  </si>
  <si>
    <t>Roger.Rossitto@kisingercampo.com</t>
  </si>
  <si>
    <t xml:space="preserve">CPW                                                        Attn: Mike Olka                                          1318 Bowman Street, Clermont, FL 34711 </t>
  </si>
  <si>
    <t>Mike Olka and Juan Gonzalez</t>
  </si>
  <si>
    <t>APWA</t>
  </si>
  <si>
    <t>Mike McCabe; Rene LaPorte and Mehul Patel both registered originally, but Elia Twigg is going instead of Rene.</t>
  </si>
  <si>
    <t xml:space="preserve">mike@melbournetillman.org; amy.blaida@gmail.com; MPatel@VHB.com </t>
  </si>
  <si>
    <t xml:space="preserve">Elia Twigg                                                 APWA                             
321 wayne avenue
Indialantic, FL  32903
</t>
  </si>
  <si>
    <t>Roger Rossitto</t>
  </si>
  <si>
    <t>ROGER REACHED OUT TO US ABOUT SPONSORING IN DECEMBER 2016, WAY BEFORE THE PLANNING BEGAN. I COMPLETELY FORGET TO EMAIL HIM WHEN THE SPONSORSHIPS OPENED UP AGAIN. GIVE HIM FIRST PRIORITY NEXT YEAR!!</t>
  </si>
  <si>
    <t>Roger Rossitto, Paul Heagney, Kevin Tasillo</t>
  </si>
  <si>
    <t>GPI Geospatial Inc.</t>
  </si>
  <si>
    <t>Table</t>
  </si>
  <si>
    <t>Debbie Glass (office person)</t>
  </si>
  <si>
    <t>dglass@gpinet.com</t>
  </si>
  <si>
    <t>Elia Twigg</t>
  </si>
  <si>
    <t>FWEA</t>
  </si>
  <si>
    <t>Alejandro Solanilla, Megan Nelson, Alyssa Filippi</t>
  </si>
  <si>
    <t xml:space="preserve">megan.nelson@ocfl.net; Filippi, Alyssa (afillippi@carollo.com);  &lt;arsolanilla@reisseng.com&gt;;Jennifer.Ribotti@tetratech.com </t>
  </si>
  <si>
    <t>Reiss Engineering Inc.                            Attn: Alex Solanilla                             1016 Spring Villas Pt., Winter Springs, FL 32708</t>
  </si>
  <si>
    <t>Debbie Glass</t>
  </si>
  <si>
    <t>Matt Laluzerne, Stacy Russell, Ia Hall, Scott Fink, Hal Peters (not Debbie Glass)</t>
  </si>
  <si>
    <t>Protean</t>
  </si>
  <si>
    <t>Megan Nelson, Jennifer Ribot</t>
  </si>
  <si>
    <t>check for the rest 8x20</t>
  </si>
  <si>
    <t>NAWIC</t>
  </si>
  <si>
    <t>Anna Skeete</t>
  </si>
  <si>
    <t>Waived</t>
  </si>
  <si>
    <t>Debby Rodriguez, Angela Highland, Kizzy Ferrer</t>
  </si>
  <si>
    <t>drodriguez@compedgellc.com</t>
  </si>
  <si>
    <t>askeete@proteandg.com</t>
  </si>
  <si>
    <t>Anna Sketz, Nicole Cope, Jon Miller, Julio Alegre, Ellie Wilson,</t>
  </si>
  <si>
    <t>CDM Smith</t>
  </si>
  <si>
    <t>Game-Reserved</t>
  </si>
  <si>
    <t>Eric Grotke; Robin Sarvis (admin person)</t>
  </si>
  <si>
    <t>Eric Grotke</t>
  </si>
  <si>
    <t>CDM Smith                                               Attn: Eric Grotke (and Attn: Michael Alford)                                                                    101 Southhall Lane, Suite 200, Maitland, FL 32751</t>
  </si>
  <si>
    <t>Elias Rivera, Elizabeth Radford, Micheele Buitron and Negaar Minaei</t>
  </si>
  <si>
    <t>Rinker Materials</t>
  </si>
  <si>
    <t>Game</t>
  </si>
  <si>
    <t>Sarah Matin</t>
  </si>
  <si>
    <t>sarahl.matin@rinkerpipe.com</t>
  </si>
  <si>
    <t>Rinker Materials                                      Attn: Sarah Matin                                                     2313 Vulcan Rd. 
Apopka, FL 32703</t>
  </si>
  <si>
    <t>She will bring one more person. Last ticket to be donated.</t>
  </si>
  <si>
    <t>Geosyntec</t>
  </si>
  <si>
    <t>Ticket</t>
  </si>
  <si>
    <t>Catherine Soistman</t>
  </si>
  <si>
    <t>CSoistman@Geosyntec.com</t>
  </si>
  <si>
    <t>Cathy Soistman</t>
  </si>
  <si>
    <t>Send two thank you cards to:              Attention: Catherine Soistman                              6770 S. Washington Ave., Suite 3, Titusville, FL 32780                  Attention: Lee Mullon                                         1511 East State Road 434, Suite 1005, Winter Springs, FL 32708</t>
  </si>
  <si>
    <t>Cathy Soistman, Andrew Hood, Amy Lanteau</t>
  </si>
  <si>
    <t>Increase Ticket sponsorship cost for 2019</t>
  </si>
  <si>
    <t>DeLoach Engineering Science</t>
  </si>
  <si>
    <t>David DeLoach, Trillian Baldassari</t>
  </si>
  <si>
    <t>dave.deloach@deloaches.com Trillian.baldssari@deloaches.com</t>
  </si>
  <si>
    <t>David DeLoach</t>
  </si>
  <si>
    <t>DeLoach Engineering Science                Attn: David DeLoach                               1845 Ivanhoe Road, Orlando, FL 32804</t>
  </si>
  <si>
    <t>David DeLoach (will not attend) Chris Hardin, Elizabeth Chastain</t>
  </si>
  <si>
    <t>HDR</t>
  </si>
  <si>
    <t>Dessert</t>
  </si>
  <si>
    <t>Layla Krens; Jeff Arms (2016 contact)</t>
  </si>
  <si>
    <t>Layla Krens</t>
  </si>
  <si>
    <t>HDR                                                        Attn: Layla Krens                                           315 E. Robinson St, Suite 400, Orlando, FL 32801</t>
  </si>
  <si>
    <t>Layla will not be attending.Jeff Arms to use her ticket. Courtney Humphreys Chelsea Williams</t>
  </si>
  <si>
    <t>Singhofen &amp; Associates Incorporated</t>
  </si>
  <si>
    <t>Desert (corporate 2017)</t>
  </si>
  <si>
    <t>Allyson Hunt (2016 Kent Boulicault)</t>
  </si>
  <si>
    <t>agh@saiengineers.com   kjb@saiengineers.com</t>
  </si>
  <si>
    <t>Kent Boulicault</t>
  </si>
  <si>
    <t>Singhofen &amp; Associates Inc.                    Attn: Allyson Hunt                                             11723 Orpington St, Suite 100, Orlando, FL 32817</t>
  </si>
  <si>
    <t>y</t>
  </si>
  <si>
    <t>Micheal, Barretto, Brennen Crenshaw, Matt Deal, Allyson Hunt,Mark Troilo</t>
  </si>
  <si>
    <t>Accidently told them they had 5 free tickets</t>
  </si>
  <si>
    <t>DRMP</t>
  </si>
  <si>
    <t>Juan Gonzales</t>
  </si>
  <si>
    <t xml:space="preserve">jgonzalez@drmp.com </t>
  </si>
  <si>
    <t>DRMP                                                      Attn: Tom Caffery &amp; Stephen Donegan                                                        941 Lake Baldwin Lane, Orlando, FL 32814</t>
  </si>
  <si>
    <t>Juan Gonzalez Stephen Donegan</t>
  </si>
  <si>
    <t>OM Engineers</t>
  </si>
  <si>
    <t>Rob Best</t>
  </si>
  <si>
    <t>Ardaman &amp; Associates, Inc.</t>
  </si>
  <si>
    <t>Corporate</t>
  </si>
  <si>
    <t>Debbie Vance (Marketing Specialist)</t>
  </si>
  <si>
    <t xml:space="preserve"> dvance@ardaman.com; mmongeau@ardaman.com</t>
  </si>
  <si>
    <t>Mark Mangeau</t>
  </si>
  <si>
    <t>Ardaman &amp; Associates, Inc.                    Attn: Debbie Vance &amp; Mark Maongeau                       8008 S Orange Ave, Orlando, FL 32809</t>
  </si>
  <si>
    <t>Alexandra Aydelotte, Eric Balog</t>
  </si>
  <si>
    <t>RS&amp;H</t>
  </si>
  <si>
    <t>Edward Gonzalez, Thomas Anzelone registered the sponsorship</t>
  </si>
  <si>
    <t>edward.gonzalez@rsandh.com    Thomas.Anzelone@rsandh.com</t>
  </si>
  <si>
    <t>Edward Gonzalez</t>
  </si>
  <si>
    <t>RS&amp;H                                                        Attn: Edward Gonzalez &amp; Thomas Anzelone                                                   301 E Pine St #350, Orlando, FL 32801</t>
  </si>
  <si>
    <t>Thomas Anzelone and Edward Gonzalez</t>
  </si>
  <si>
    <t>Aerostar SES</t>
  </si>
  <si>
    <t>Sarah Riffe</t>
  </si>
  <si>
    <t>Sarah Riffle</t>
  </si>
  <si>
    <t>Aerostar SES                                         Attn: Sarah Riffe                                        535 Cooper Commerce Drive, Suite 300, Apopka, FL 32703</t>
  </si>
  <si>
    <t>Sarah Riffe and Joe Riffe</t>
  </si>
  <si>
    <t>HNTB</t>
  </si>
  <si>
    <t>Shelley DelRocco (Office Admin Supervisor) on behalf of Kyle Ervin</t>
  </si>
  <si>
    <t>Kyle Ervin</t>
  </si>
  <si>
    <t>HNTB                                                      Attn: Shelley DelRocco &amp; Kyle Ervin                                                               610 Crescent Executive Court, Suite 400, Lake Mary, FL 32746</t>
  </si>
  <si>
    <t>Kyle Ervin and Andrew Kozma</t>
  </si>
  <si>
    <t xml:space="preserve">Wharton Smith Inc. </t>
  </si>
  <si>
    <t>Tim Smith, Carolyn Bonaventura</t>
  </si>
  <si>
    <t xml:space="preserve">tsmith@whartonsmith.com      cbonaventura@whartonsmith.com
</t>
  </si>
  <si>
    <t>Tim Smith and Carolyn Bonaventura</t>
  </si>
  <si>
    <t>Wharton Smith Inc.                                 Attn: Tim Smith &amp; Carolyn Bonaventura                          750 Monroe Rd. Sanford FL 32771</t>
  </si>
  <si>
    <t>Carolyn Bonaventura</t>
  </si>
  <si>
    <t>CPH Inc.</t>
  </si>
  <si>
    <t xml:space="preserve">Corporate </t>
  </si>
  <si>
    <t xml:space="preserve">Scott Breitenstein, </t>
  </si>
  <si>
    <t xml:space="preserve">  sbreitenstein@cphcorp.com       lpultz@cphcorp.com</t>
  </si>
  <si>
    <t>Scott Breitenstein</t>
  </si>
  <si>
    <t xml:space="preserve">CPH Inc.                                                  Attn: Scott Breitenstein
1117 E Robinson St
Orlando, FL 32801
</t>
  </si>
  <si>
    <t>Aerotek</t>
  </si>
  <si>
    <t>Eric McInyre</t>
  </si>
  <si>
    <t>emcintry@aerotek.com</t>
  </si>
  <si>
    <t>Eric McIntyre</t>
  </si>
  <si>
    <t>Bryce Taylor Eric McIntyre</t>
  </si>
  <si>
    <t>Wood</t>
  </si>
  <si>
    <t>Sarah Faraji</t>
  </si>
  <si>
    <t>sarah.faraji@woodplc.com; janis.baldwin@woodplc.com</t>
  </si>
  <si>
    <t>Janis Baldwin</t>
  </si>
  <si>
    <t>Lance Lumbard, Sarah Faraji</t>
  </si>
  <si>
    <t>Inwood</t>
  </si>
  <si>
    <t>Steve Sommerfeldt</t>
  </si>
  <si>
    <t>ssommerfeldt@inwoodinc.com</t>
  </si>
  <si>
    <t>Steve Sommerfeldt, Krista Sommerfeldt</t>
  </si>
  <si>
    <t>GEC</t>
  </si>
  <si>
    <t>CFAEP</t>
  </si>
  <si>
    <t>Victoria Colangelo</t>
  </si>
  <si>
    <t>cfaprofessionals@gmail.com</t>
  </si>
  <si>
    <t>Florida Association of Environmental Professionals                                                        Attn: Jennifer Cummings
 Central Florida Chapter
 P.O. Box 547325
 Orlando, FL 32854-7325</t>
  </si>
  <si>
    <t>WTS</t>
  </si>
  <si>
    <t>Craig Ballock</t>
  </si>
  <si>
    <t>cgballock@g-e-c.com</t>
  </si>
  <si>
    <t>Virginia Whittington,Tanya Schmidt, Megan Garcia, Christina Colon</t>
  </si>
  <si>
    <t xml:space="preserve">vlwhittington@metroplanorlando.org       tanya@tcschmidtconsult.com; megan.garcia@aecom.com; christina.colon@dot.state.fl.us
</t>
  </si>
  <si>
    <t>Chirstopher Meyer, Craig Ballock</t>
  </si>
  <si>
    <t>England-Thims &amp; Miller</t>
  </si>
  <si>
    <t>Rebecca Price</t>
  </si>
  <si>
    <t>pricer@etminc.com</t>
  </si>
  <si>
    <t>MetroPlan Orlando                                 Attn: Virginia Whittington                                            250 S Orange Ave, #200, Orlando, FL 32801</t>
  </si>
  <si>
    <t>Triangle Reprographics</t>
  </si>
  <si>
    <t>Contacted Sarah Matin 6/18/19</t>
  </si>
  <si>
    <t>Lizette Martines and Jessica Dean</t>
  </si>
  <si>
    <t>Virginia replied that Christina is new chapter president and copied her on the response. Christina said they would discuss it at their meeting on 6/25/18.</t>
  </si>
  <si>
    <t>Registered by Amy Windom amy.windom@jacobs.com</t>
  </si>
  <si>
    <t>ASHE</t>
  </si>
  <si>
    <t>Corporate Printing (provides display boards)</t>
  </si>
  <si>
    <t xml:space="preserve">Reg Garner </t>
  </si>
  <si>
    <t>Sunserea Dalton, Glenn Pressimone</t>
  </si>
  <si>
    <t>Reg Garner</t>
  </si>
  <si>
    <t>Triangle Reprographics                           Attn: Reg Garner                                    850 South Hughey Ave, Orlando, FL 32801</t>
  </si>
  <si>
    <t>New Sponsors</t>
  </si>
  <si>
    <t xml:space="preserve">ashecf@gmail.com; Sunserea.Dalton@CH2M.com; glenn.pressimone@cfxway.com
</t>
  </si>
  <si>
    <t xml:space="preserve">ASHE Central Florida Chapter                 c/o GEC                                                    919 Lake Baldwin Lane, Orlando, Florida  
</t>
  </si>
  <si>
    <t>Glenn Pressimone Gene Lozano</t>
  </si>
  <si>
    <t>In 2017, Mark Bertoncini (VHB) registered as a regular attendee, Glenn Pressimone registered as second attendee.  Sunserea Dalton was main contact, but she listed Gene Lozano in the Name Tag section.</t>
  </si>
  <si>
    <t>registered by Erin Kelley ekelley@jcj-insurance.com *Erin's ticket to be used by Glenn Pressimone</t>
  </si>
  <si>
    <t>SMPS – Society for Marketing Professional Services</t>
  </si>
  <si>
    <t>Carrie Davis and Katie Brancheau (Pam Carmen will attend instead of her)... Ray Hayhurst (2nd attendee, but registered with Pam Carmen's email)</t>
  </si>
  <si>
    <t>carrie.davis@henselphelps.com        kabrancheau@laneconstruct.com        pcarman2018@cfl.rr.com    mhubbard@henselphelps.com</t>
  </si>
  <si>
    <t>Carrie E. Davis
 SMPS Central Florida President
 6557 Hazeltine National Drive, Suite One
 Orlando, FL 32822</t>
  </si>
  <si>
    <t>Katie Brancheau and Shelley Foor</t>
  </si>
  <si>
    <t>registered by Michelle Hubbard mhubbard@henselphelps.com</t>
  </si>
  <si>
    <t>ITE (Institute of Transportation Engineers- Central Florida Chapters)</t>
  </si>
  <si>
    <t>VHB</t>
  </si>
  <si>
    <t>Leah Fitzpatrick</t>
  </si>
  <si>
    <t>lfitzpatrick</t>
  </si>
  <si>
    <t>Hari Salkapuram (VP), D. Dantonio (President), Kent BLunt (second attendee)</t>
  </si>
  <si>
    <t>Hari.Salkapuram@hdrinc.com     ddantonio@HNTB.com    kent.blunt@atkinsglobal.com</t>
  </si>
  <si>
    <t>HNTB
 Attn: Dan D'Antonio
 610 Crescent Executive Court, Suite 400
 Lake Mary, FL 32746</t>
  </si>
  <si>
    <t>FES</t>
  </si>
  <si>
    <t>Tim Wineberg and Ben Pernezny</t>
  </si>
  <si>
    <t>winebergtp@cdmsmith.com; perneznybj@cdmsmith.com</t>
  </si>
  <si>
    <t>Tim Wineberg; use CDM Smith Address: 2301 Maitland Center Parkway, Suite 300, Maitland, FL 32751</t>
  </si>
  <si>
    <t>Tim Wineburg</t>
  </si>
  <si>
    <t>to register 7/11</t>
  </si>
  <si>
    <t>Tim to sign up today</t>
  </si>
  <si>
    <t>ASCE ECB - EWRI</t>
  </si>
  <si>
    <t>Doug Moulton; Jeff Earhart</t>
  </si>
  <si>
    <t>MoultonDA@cdmsmith.com; jeff.earhart@cpwgengineering.com</t>
  </si>
  <si>
    <t>Sue Woodbery; Karin Leissing</t>
  </si>
  <si>
    <t>On 6/18/18, Doug said they are planning to sponsor a table.</t>
  </si>
  <si>
    <t>Metric</t>
  </si>
  <si>
    <t>ASCE ECB - Construction Institute</t>
  </si>
  <si>
    <t>Jamison Edwards</t>
  </si>
  <si>
    <t>Louis Bramblett</t>
  </si>
  <si>
    <t>jamison.edwards@metriceng.com</t>
  </si>
  <si>
    <t>bramblettl@etminc.com</t>
  </si>
  <si>
    <t xml:space="preserve">S&amp;ME   </t>
  </si>
  <si>
    <t>ASCE ECB - GI</t>
  </si>
  <si>
    <t>Bill Fox</t>
  </si>
  <si>
    <t>bfox@smeinc.com</t>
  </si>
  <si>
    <t>ASCE ECB - SEI</t>
  </si>
  <si>
    <t>Joseph Roberts (Kimley Horn)</t>
  </si>
  <si>
    <t>Joseph.Roberts@kimley-horn.com</t>
  </si>
  <si>
    <t>Enes Karaaslan Sen burak</t>
  </si>
  <si>
    <t>ASCE ECB - T&amp;DI</t>
  </si>
  <si>
    <t>Frank Caruso</t>
  </si>
  <si>
    <t>fecaruso@me.com</t>
  </si>
  <si>
    <t>ASCE ECB - UESI</t>
  </si>
  <si>
    <t>Alec Grkovic</t>
  </si>
  <si>
    <t>agrkovic@maserconsulting.com</t>
  </si>
  <si>
    <t>SWE Valencia College</t>
  </si>
  <si>
    <t>Deb Hall, Maria Torres, Sarah Tran</t>
  </si>
  <si>
    <t>Deb Hall &lt;dhall@valenciacollege.edu&gt; ;gabriela19.torres@hotmail.com; Sarah Tran &lt;tran.k.sarah@gmail.com&gt;; Generic &lt;swe.valenciacollege@gmail.com&gt;</t>
  </si>
  <si>
    <t>Maria Torres (President) and Sarah Tran (VP) Attention: Dr. Deb Hall
 Valencia College, West Campus, MC: 4-41
 1800 S. Kirkman Rd.
 Orlando, FL 32811</t>
  </si>
  <si>
    <t>UCF College of Engineering Alumni Association Last year they registered at no charge.</t>
  </si>
  <si>
    <t>Kate Lake</t>
  </si>
  <si>
    <t>klake@ucf.edu</t>
  </si>
  <si>
    <t>Angel indicated that Kate Lake is the better point of contact, so Cathy emailed Kate on 6/15/18.  Received autoreply that Kate is no longer employed at UCF.</t>
  </si>
  <si>
    <t>FFMA  We've had an agreement with them in recent years that we give them a free table ('PUBLIC' discount code) for the Icebreaker and they give us the same for their event.</t>
  </si>
  <si>
    <t>Dale Haupt (POI); Emily Hancock; Bill Fox (Attendee); Jason Bullard (Attendee)</t>
  </si>
  <si>
    <t>dhaupt@smeinc.com      EHancock@smeinc.com      BFox@smeinc.com       JBullard@smeinc.com</t>
  </si>
  <si>
    <t>S&amp;ME, Inc.                                              Attn: Dale Haupt                                                  1615 Edgewater Drive, Suite 200, Orlando, FL, 32804</t>
  </si>
  <si>
    <t>Bill Fox, Matthew Lyons</t>
  </si>
  <si>
    <t>Epic Engineering</t>
  </si>
  <si>
    <t>Society Card</t>
  </si>
  <si>
    <t>Parsons</t>
  </si>
  <si>
    <t>Mario Nuevo</t>
  </si>
  <si>
    <t>Carlos Castro</t>
  </si>
  <si>
    <t>mario.nuevo@parsons.com</t>
  </si>
  <si>
    <t>carlos.castro@osceola.org; jeremy.buchanon@OSCEOLA.ORG</t>
  </si>
  <si>
    <t>Carlos Castro; Official chapter address Attention Cece McKiernan PO Box 21243 Tampa FL 33622: BUT JUST SEND TO CARLOS OFFICE: Osceola County Development Review Department
 1 Courthouse Square, Suite 1400
 Kissimmee, FL 34741-5400</t>
  </si>
  <si>
    <t>Received reply from Sue Gosselin on 6/18/18 that Angelique is no longer with Osceola County.  Sent email to Jeremy Buchanon.</t>
  </si>
  <si>
    <t>We've had an agreement with them in recent years that we give them a free table ('PUBLIC' discount code) for the Icebreaker and they give us the same for their event.</t>
  </si>
  <si>
    <t>Echo</t>
  </si>
  <si>
    <t>Carlo Pillia</t>
  </si>
  <si>
    <t>METRA</t>
  </si>
  <si>
    <t>DID NOT SPONSOR 2018</t>
  </si>
  <si>
    <t>Samuel Green said to donate the 3 additional tickets. (Byron Rivera and Ximena Rivera to use 2 of these)</t>
  </si>
  <si>
    <t>Simpson Strong-Tie</t>
  </si>
  <si>
    <t>Display Table- REQUIRES THEIR OWN TABLE w/ POWER</t>
  </si>
  <si>
    <t>Jeff Stoneman, Samuel Green, Joe Moeckel</t>
  </si>
  <si>
    <t>jstoneman@strongtie.com   sgreen@strongtie.com    JMoeckel@strongtie.com</t>
  </si>
  <si>
    <t xml:space="preserve">Simposon Strong-Tie                            Sam Green (works from home, send o 1657 Promenade Cir, Port Orange, FL 32129)... Send both to Sam Green's address since Joe didn't provide address </t>
  </si>
  <si>
    <t>Ferguson Waterworks</t>
  </si>
  <si>
    <t xml:space="preserve">Eric Smith      </t>
  </si>
  <si>
    <t>eric.smith@ferguson.com</t>
  </si>
  <si>
    <t>Ferguson Waterworks                               Attn: Eric Smith                                       1470 Bobby Lee Point, Sanford, FL 32771</t>
  </si>
  <si>
    <t>Aerix Industries (Can't sponsor this year, but may be able to next year if scheduled with enough time)</t>
  </si>
  <si>
    <t>Table ($500)</t>
  </si>
  <si>
    <t>Nico Sutmoller</t>
  </si>
  <si>
    <t>nsutmoller@aerixindustries.com</t>
  </si>
  <si>
    <t>Garney Construction</t>
  </si>
  <si>
    <t>Christina Lopez</t>
  </si>
  <si>
    <t>clopez@garney.com</t>
  </si>
  <si>
    <t>370 E. Crown Point Rd. Winter Garden FL 34787</t>
  </si>
  <si>
    <t>Tom Evans Enviromental Inc</t>
  </si>
  <si>
    <t>John Ruddell Dale Jahn</t>
  </si>
  <si>
    <t>jr@tomevans.com dj@tomevans.com</t>
  </si>
  <si>
    <t>JM Williams Contractors</t>
  </si>
  <si>
    <t>Anne Pietkiewicz</t>
  </si>
  <si>
    <t>annep@jmwilliamscontractors.com</t>
  </si>
  <si>
    <t>Jane Gregory, Scott Evanson, Tracy Waguespack</t>
  </si>
  <si>
    <t>metra@metra.org, jane.gregory@ocfl.net, sevanson@esciencesinc.com, tracy.waguespack@cityoforlando.net</t>
  </si>
  <si>
    <t>Tracy Waguespack; 
 METRA
 3319 Maguire Boulevard, Suite 232
 Orlando, FL 32803</t>
  </si>
  <si>
    <t>reached out to Catherine 5/24/19 and will be attending</t>
  </si>
  <si>
    <t>icheal Alexander</t>
  </si>
  <si>
    <t>Cathy communicated with Scott, and ASCE will give METRA a table and 2 free attendees in exchange for a table and 2 free attendees at METRA's Environmental Excellence Day.</t>
  </si>
  <si>
    <t>registered by Michael Alexander michael.alexander@cityoforlando.net CCed: Amy Guilfoyle amy.guilfoyle@ppmco.com Jane Gregory jane.gregory@ocfl.net and sevanson@esciencesinc.com</t>
  </si>
  <si>
    <t>Associated Builders and Contractors of Central Florida</t>
  </si>
  <si>
    <t>Kelsey Wilkinson</t>
  </si>
  <si>
    <t>kwilkinson@abccentralflorida.org</t>
  </si>
  <si>
    <t>651 Danville Dr. Ste 200, Orlando FL 32825</t>
  </si>
  <si>
    <t>DBIA</t>
  </si>
  <si>
    <t>Karen Wallace</t>
  </si>
  <si>
    <t>kwallace@fldbia.org</t>
  </si>
  <si>
    <t>APMP – Association of Proposal Management Professionals</t>
  </si>
  <si>
    <t>Jennifer Mosier and Ruth Turman</t>
  </si>
  <si>
    <t>jmkingjm@yahoo.com; ruth.turman@companiondataservices.com</t>
  </si>
  <si>
    <t>NSBE</t>
  </si>
  <si>
    <t>Miquilina Graham (communications chair), Kena Cline (president), Justin Cloud (vp), Linda Harris (treasurer)</t>
  </si>
  <si>
    <t xml:space="preserve">nsbe.cfp.communications@gmail.com     nsbe.cfp.president@gmail.com        nsbe.cfp.vicepresident@gmail.com        nsbe.cfp.treasurer@gmail.com        </t>
  </si>
  <si>
    <t>No address given.</t>
  </si>
  <si>
    <t xml:space="preserve">ASCE Space Coast </t>
  </si>
  <si>
    <t>Free- branch is relaunching</t>
  </si>
  <si>
    <t>Quinn Duffy/ Nick Miller</t>
  </si>
  <si>
    <t>qduffy2014@fit.edu</t>
  </si>
  <si>
    <t>SHPE</t>
  </si>
  <si>
    <t>Andres Vargas David Pacheco</t>
  </si>
  <si>
    <t>shpecfl@gmail.com</t>
  </si>
  <si>
    <t>Total Amount from Societies/Public Entities: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</si>
</sst>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7"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00B050"/>
      <name val="Calibri"/>
    </font>
    <font>
      <sz val="10.0"/>
      <color rgb="FF000000"/>
      <name val="Arial"/>
    </font>
    <font>
      <b/>
      <sz val="11.0"/>
      <name val="Calibri"/>
    </font>
    <font>
      <u/>
      <sz val="11.0"/>
      <color rgb="FF0563C1"/>
      <name val="Calibri"/>
    </font>
    <font>
      <sz val="11.0"/>
      <name val="Calibri"/>
    </font>
    <font>
      <sz val="12.0"/>
      <color rgb="FF000000"/>
      <name val="Calibri"/>
    </font>
    <font>
      <b/>
      <u/>
      <sz val="14.0"/>
      <color rgb="FF000000"/>
      <name val="Calibri"/>
    </font>
    <font>
      <b/>
      <sz val="12.0"/>
      <color rgb="FF000000"/>
      <name val="Calibri"/>
    </font>
    <font/>
    <font>
      <u/>
      <sz val="11.0"/>
      <color rgb="FF0563C1"/>
      <name val="Calibri"/>
    </font>
    <font>
      <u/>
      <sz val="11.0"/>
      <color rgb="FF0563C1"/>
      <name val="Calibri"/>
    </font>
    <font>
      <sz val="11.0"/>
      <color rgb="FF000000"/>
      <name val="Arial"/>
    </font>
    <font>
      <u/>
      <sz val="11.0"/>
      <color rgb="FF0563C1"/>
      <name val="Calibri"/>
    </font>
    <font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1155CC"/>
      <name val="Arial"/>
    </font>
    <font>
      <u/>
      <sz val="11.0"/>
      <color rgb="FF0563C1"/>
      <name val="Calibri"/>
    </font>
    <font>
      <sz val="10.0"/>
      <name val="Arial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color rgb="FF000000"/>
      <name val="Arial"/>
    </font>
    <font>
      <color rgb="FF000000"/>
      <name val="Roboto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3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</border>
    <border>
      <right style="thick">
        <color rgb="FF000000"/>
      </right>
      <top style="thick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2" fillId="0" fontId="1" numFmtId="0" xfId="0" applyAlignment="1" applyBorder="1" applyFont="1">
      <alignment shrinkToFit="0" wrapText="1"/>
    </xf>
    <xf borderId="2" fillId="0" fontId="1" numFmtId="164" xfId="0" applyBorder="1" applyFont="1" applyNumberFormat="1"/>
    <xf borderId="3" fillId="0" fontId="1" numFmtId="0" xfId="0" applyBorder="1" applyFont="1"/>
    <xf borderId="4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shrinkToFit="0" wrapText="1"/>
    </xf>
    <xf borderId="0" fillId="0" fontId="0" numFmtId="0" xfId="0" applyFont="1"/>
    <xf borderId="5" fillId="0" fontId="1" numFmtId="0" xfId="0" applyBorder="1" applyFont="1"/>
    <xf borderId="4" fillId="0" fontId="0" numFmtId="0" xfId="0" applyBorder="1" applyFont="1"/>
    <xf borderId="6" fillId="0" fontId="2" numFmtId="164" xfId="0" applyBorder="1" applyFont="1" applyNumberFormat="1"/>
    <xf borderId="2" fillId="0" fontId="0" numFmtId="0" xfId="0" applyBorder="1" applyFont="1"/>
    <xf borderId="5" fillId="0" fontId="0" numFmtId="0" xfId="0" applyBorder="1" applyFont="1"/>
    <xf borderId="0" fillId="0" fontId="1" numFmtId="0" xfId="0" applyAlignment="1" applyFont="1">
      <alignment horizontal="left" vertical="center"/>
    </xf>
    <xf borderId="0" fillId="0" fontId="0" numFmtId="0" xfId="0" applyAlignment="1" applyFont="1">
      <alignment horizontal="left" shrinkToFit="0" vertical="top" wrapText="1"/>
    </xf>
    <xf borderId="0" fillId="0" fontId="0" numFmtId="0" xfId="0" applyAlignment="1" applyFont="1">
      <alignment shrinkToFit="0" wrapText="1"/>
    </xf>
    <xf borderId="7" fillId="2" fontId="3" numFmtId="0" xfId="0" applyAlignment="1" applyBorder="1" applyFill="1" applyFont="1">
      <alignment shrinkToFit="0" vertical="center" wrapText="1"/>
    </xf>
    <xf borderId="8" fillId="2" fontId="3" numFmtId="0" xfId="0" applyAlignment="1" applyBorder="1" applyFont="1">
      <alignment shrinkToFit="0" vertical="center" wrapText="1"/>
    </xf>
    <xf borderId="9" fillId="2" fontId="3" numFmtId="164" xfId="0" applyAlignment="1" applyBorder="1" applyFont="1" applyNumberFormat="1">
      <alignment shrinkToFit="0" vertical="center" wrapText="1"/>
    </xf>
    <xf borderId="2" fillId="2" fontId="0" numFmtId="0" xfId="0" applyAlignment="1" applyBorder="1" applyFont="1">
      <alignment shrinkToFit="0" vertical="center" wrapText="1"/>
    </xf>
    <xf borderId="7" fillId="2" fontId="0" numFmtId="0" xfId="0" applyAlignment="1" applyBorder="1" applyFont="1">
      <alignment shrinkToFit="0" vertical="center" wrapText="1"/>
    </xf>
    <xf borderId="2" fillId="0" fontId="1" numFmtId="164" xfId="0" applyAlignment="1" applyBorder="1" applyFont="1" applyNumberFormat="1">
      <alignment shrinkToFit="0" wrapText="1"/>
    </xf>
    <xf borderId="10" fillId="0" fontId="1" numFmtId="0" xfId="0" applyAlignment="1" applyBorder="1" applyFont="1">
      <alignment shrinkToFit="0" wrapText="1"/>
    </xf>
    <xf borderId="0" fillId="0" fontId="3" numFmtId="0" xfId="0" applyAlignment="1" applyFont="1">
      <alignment shrinkToFit="0" vertical="center" wrapText="1"/>
    </xf>
    <xf borderId="3" fillId="0" fontId="1" numFmtId="0" xfId="0" applyAlignment="1" applyBorder="1" applyFont="1">
      <alignment shrinkToFit="0" wrapText="1"/>
    </xf>
    <xf borderId="4" fillId="0" fontId="3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left" shrinkToFit="0" wrapText="1"/>
    </xf>
    <xf borderId="6" fillId="3" fontId="3" numFmtId="0" xfId="0" applyAlignment="1" applyBorder="1" applyFill="1" applyFont="1">
      <alignment shrinkToFit="0" vertical="center" wrapText="1"/>
    </xf>
    <xf borderId="6" fillId="0" fontId="3" numFmtId="164" xfId="0" applyAlignment="1" applyBorder="1" applyFont="1" applyNumberFormat="1">
      <alignment readingOrder="0" shrinkToFit="0" vertical="center" wrapText="1"/>
    </xf>
    <xf borderId="5" fillId="3" fontId="3" numFmtId="0" xfId="0" applyAlignment="1" applyBorder="1" applyFont="1">
      <alignment shrinkToFit="0" vertical="center" wrapText="1"/>
    </xf>
    <xf borderId="5" fillId="3" fontId="3" numFmtId="164" xfId="0" applyAlignment="1" applyBorder="1" applyFont="1" applyNumberFormat="1">
      <alignment shrinkToFit="0" vertical="center" wrapText="1"/>
    </xf>
    <xf borderId="12" fillId="3" fontId="5" numFmtId="0" xfId="0" applyAlignment="1" applyBorder="1" applyFont="1">
      <alignment readingOrder="0" shrinkToFit="0" vertical="center" wrapText="1"/>
    </xf>
    <xf borderId="0" fillId="0" fontId="0" numFmtId="0" xfId="0" applyAlignment="1" applyFont="1">
      <alignment readingOrder="0" shrinkToFit="0" wrapText="1"/>
    </xf>
    <xf borderId="0" fillId="0" fontId="0" numFmtId="0" xfId="0" applyAlignment="1" applyFont="1">
      <alignment horizontal="left" shrinkToFit="0" vertical="center" wrapText="1"/>
    </xf>
    <xf borderId="0" fillId="0" fontId="6" numFmtId="0" xfId="0" applyAlignment="1" applyFont="1">
      <alignment readingOrder="0"/>
    </xf>
    <xf borderId="0" fillId="0" fontId="0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readingOrder="0" shrinkToFit="0" wrapText="1"/>
    </xf>
    <xf borderId="0" fillId="0" fontId="7" numFmtId="0" xfId="0" applyAlignment="1" applyFont="1">
      <alignment shrinkToFit="0" wrapText="1"/>
    </xf>
    <xf borderId="13" fillId="0" fontId="8" numFmtId="0" xfId="0" applyBorder="1" applyFont="1"/>
    <xf borderId="13" fillId="0" fontId="6" numFmtId="0" xfId="0" applyBorder="1" applyFont="1"/>
    <xf borderId="4" fillId="3" fontId="3" numFmtId="0" xfId="0" applyAlignment="1" applyBorder="1" applyFont="1">
      <alignment shrinkToFit="0" vertical="center" wrapText="1"/>
    </xf>
    <xf borderId="2" fillId="3" fontId="6" numFmtId="0" xfId="0" applyAlignment="1" applyBorder="1" applyFont="1">
      <alignment shrinkToFit="0" wrapText="1"/>
    </xf>
    <xf borderId="14" fillId="3" fontId="0" numFmtId="0" xfId="0" applyAlignment="1" applyBorder="1" applyFont="1">
      <alignment shrinkToFit="0" wrapText="1"/>
    </xf>
    <xf borderId="0" fillId="4" fontId="0" numFmtId="0" xfId="0" applyAlignment="1" applyFill="1" applyFont="1">
      <alignment readingOrder="0" shrinkToFit="0" wrapText="1"/>
    </xf>
    <xf borderId="0" fillId="0" fontId="0" numFmtId="0" xfId="0" applyAlignment="1" applyFont="1">
      <alignment horizontal="left" vertical="center"/>
    </xf>
    <xf borderId="0" fillId="0" fontId="7" numFmtId="0" xfId="0" applyFont="1"/>
    <xf borderId="15" fillId="5" fontId="6" numFmtId="0" xfId="0" applyBorder="1" applyFill="1" applyFont="1"/>
    <xf borderId="0" fillId="0" fontId="9" numFmtId="0" xfId="0" applyAlignment="1" applyFont="1">
      <alignment shrinkToFit="0" wrapText="1"/>
    </xf>
    <xf borderId="16" fillId="0" fontId="10" numFmtId="0" xfId="0" applyBorder="1" applyFont="1"/>
    <xf borderId="5" fillId="3" fontId="11" numFmtId="0" xfId="0" applyAlignment="1" applyBorder="1" applyFont="1">
      <alignment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left" shrinkToFit="0" vertical="top" wrapText="1"/>
    </xf>
    <xf borderId="15" fillId="2" fontId="6" numFmtId="0" xfId="0" applyBorder="1" applyFont="1"/>
    <xf borderId="6" fillId="0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shrinkToFit="0" vertical="center" wrapText="1"/>
    </xf>
    <xf borderId="5" fillId="0" fontId="3" numFmtId="164" xfId="0" applyAlignment="1" applyBorder="1" applyFont="1" applyNumberFormat="1">
      <alignment shrinkToFit="0" vertical="center" wrapText="1"/>
    </xf>
    <xf borderId="5" fillId="0" fontId="12" numFmtId="0" xfId="0" applyAlignment="1" applyBorder="1" applyFont="1">
      <alignment readingOrder="0" shrinkToFit="0" vertical="center" wrapText="1"/>
    </xf>
    <xf borderId="5" fillId="0" fontId="0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shrinkToFit="0" vertical="top" wrapText="1"/>
    </xf>
    <xf borderId="4" fillId="2" fontId="3" numFmtId="0" xfId="0" applyAlignment="1" applyBorder="1" applyFont="1">
      <alignment shrinkToFit="0" vertical="center" wrapText="1"/>
    </xf>
    <xf borderId="0" fillId="0" fontId="6" numFmtId="0" xfId="0" applyAlignment="1" applyFont="1">
      <alignment horizontal="left" shrinkToFit="0" wrapText="1"/>
    </xf>
    <xf borderId="6" fillId="2" fontId="3" numFmtId="164" xfId="0" applyAlignment="1" applyBorder="1" applyFont="1" applyNumberFormat="1">
      <alignment readingOrder="0" shrinkToFit="0" vertical="center" wrapText="1"/>
    </xf>
    <xf borderId="15" fillId="6" fontId="6" numFmtId="0" xfId="0" applyBorder="1" applyFill="1" applyFont="1"/>
    <xf borderId="5" fillId="2" fontId="3" numFmtId="0" xfId="0" applyAlignment="1" applyBorder="1" applyFont="1">
      <alignment shrinkToFit="0" vertical="center" wrapText="1"/>
    </xf>
    <xf borderId="6" fillId="0" fontId="13" numFmtId="0" xfId="0" applyAlignment="1" applyBorder="1" applyFont="1">
      <alignment shrinkToFit="0" vertical="center" wrapText="1"/>
    </xf>
    <xf borderId="5" fillId="0" fontId="14" numFmtId="0" xfId="0" applyAlignment="1" applyBorder="1" applyFont="1">
      <alignment shrinkToFit="0" vertical="center" wrapText="1"/>
    </xf>
    <xf borderId="15" fillId="7" fontId="6" numFmtId="0" xfId="0" applyBorder="1" applyFill="1" applyFont="1"/>
    <xf borderId="5" fillId="2" fontId="15" numFmtId="0" xfId="0" applyAlignment="1" applyBorder="1" applyFont="1">
      <alignment shrinkToFit="0" vertical="center" wrapText="1"/>
    </xf>
    <xf borderId="13" fillId="0" fontId="9" numFmtId="0" xfId="0" applyAlignment="1" applyBorder="1" applyFont="1">
      <alignment shrinkToFit="0" wrapText="1"/>
    </xf>
    <xf borderId="13" fillId="0" fontId="10" numFmtId="0" xfId="0" applyBorder="1" applyFont="1"/>
    <xf borderId="5" fillId="2" fontId="6" numFmtId="0" xfId="0" applyAlignment="1" applyBorder="1" applyFont="1">
      <alignment shrinkToFit="0" vertical="center" wrapText="1"/>
    </xf>
    <xf borderId="14" fillId="0" fontId="10" numFmtId="0" xfId="0" applyBorder="1" applyFont="1"/>
    <xf borderId="6" fillId="6" fontId="3" numFmtId="0" xfId="0" applyAlignment="1" applyBorder="1" applyFont="1">
      <alignment shrinkToFit="0" vertical="center" wrapText="1"/>
    </xf>
    <xf borderId="5" fillId="6" fontId="3" numFmtId="0" xfId="0" applyAlignment="1" applyBorder="1" applyFont="1">
      <alignment shrinkToFit="0" vertical="center" wrapText="1"/>
    </xf>
    <xf borderId="7" fillId="2" fontId="16" numFmtId="0" xfId="0" applyAlignment="1" applyBorder="1" applyFont="1">
      <alignment shrinkToFit="0" vertical="center" wrapText="1"/>
    </xf>
    <xf borderId="7" fillId="2" fontId="6" numFmtId="0" xfId="0" applyAlignment="1" applyBorder="1" applyFont="1">
      <alignment shrinkToFit="0" vertical="center" wrapText="1"/>
    </xf>
    <xf borderId="7" fillId="2" fontId="3" numFmtId="0" xfId="0" applyAlignment="1" applyBorder="1" applyFont="1">
      <alignment shrinkToFit="0" vertical="top" wrapText="1"/>
    </xf>
    <xf borderId="4" fillId="2" fontId="3" numFmtId="0" xfId="0" applyAlignment="1" applyBorder="1" applyFont="1">
      <alignment readingOrder="0" shrinkToFit="0" vertical="center" wrapText="1"/>
    </xf>
    <xf borderId="5" fillId="6" fontId="3" numFmtId="164" xfId="0" applyAlignment="1" applyBorder="1" applyFont="1" applyNumberFormat="1">
      <alignment shrinkToFit="0" vertical="center" wrapText="1"/>
    </xf>
    <xf borderId="5" fillId="2" fontId="17" numFmtId="0" xfId="0" applyBorder="1" applyFont="1"/>
    <xf borderId="5" fillId="6" fontId="3" numFmtId="0" xfId="0" applyAlignment="1" applyBorder="1" applyFont="1">
      <alignment readingOrder="0" shrinkToFit="0" vertical="center" wrapText="1"/>
    </xf>
    <xf borderId="5" fillId="2" fontId="6" numFmtId="0" xfId="0" applyBorder="1" applyFont="1"/>
    <xf borderId="7" fillId="2" fontId="13" numFmtId="0" xfId="0" applyAlignment="1" applyBorder="1" applyFont="1">
      <alignment shrinkToFit="0" vertical="center" wrapText="1"/>
    </xf>
    <xf borderId="5" fillId="6" fontId="18" numFmtId="0" xfId="0" applyAlignment="1" applyBorder="1" applyFont="1">
      <alignment readingOrder="0" shrinkToFit="0" vertical="center" wrapText="1"/>
    </xf>
    <xf borderId="0" fillId="0" fontId="6" numFmtId="0" xfId="0" applyAlignment="1" applyFont="1">
      <alignment horizontal="left" readingOrder="0" shrinkToFit="0" wrapText="1"/>
    </xf>
    <xf borderId="5" fillId="3" fontId="3" numFmtId="0" xfId="0" applyAlignment="1" applyBorder="1" applyFont="1">
      <alignment readingOrder="0" shrinkToFit="0" vertical="center" wrapText="1"/>
    </xf>
    <xf borderId="5" fillId="3" fontId="19" numFmtId="0" xfId="0" applyAlignment="1" applyBorder="1" applyFont="1">
      <alignment readingOrder="0" shrinkToFit="0" vertical="center" wrapText="1"/>
    </xf>
    <xf borderId="0" fillId="2" fontId="0" numFmtId="0" xfId="0" applyAlignment="1" applyFont="1">
      <alignment readingOrder="0" shrinkToFit="0" wrapText="1"/>
    </xf>
    <xf borderId="5" fillId="3" fontId="15" numFmtId="0" xfId="0" applyAlignment="1" applyBorder="1" applyFont="1">
      <alignment readingOrder="0" shrinkToFit="0" vertical="center" wrapText="1"/>
    </xf>
    <xf borderId="0" fillId="8" fontId="0" numFmtId="0" xfId="0" applyAlignment="1" applyFill="1" applyFont="1">
      <alignment readingOrder="0" shrinkToFit="0" wrapText="1"/>
    </xf>
    <xf borderId="0" fillId="8" fontId="0" numFmtId="0" xfId="0" applyAlignment="1" applyFont="1">
      <alignment horizontal="left" shrinkToFit="0" vertical="center" wrapText="1"/>
    </xf>
    <xf borderId="0" fillId="8" fontId="6" numFmtId="0" xfId="0" applyAlignment="1" applyFont="1">
      <alignment readingOrder="0"/>
    </xf>
    <xf borderId="0" fillId="8" fontId="0" numFmtId="0" xfId="0" applyAlignment="1" applyFont="1">
      <alignment horizontal="left" readingOrder="0" shrinkToFit="0" vertical="center" wrapText="1"/>
    </xf>
    <xf borderId="5" fillId="3" fontId="3" numFmtId="164" xfId="0" applyAlignment="1" applyBorder="1" applyFont="1" applyNumberFormat="1">
      <alignment readingOrder="0" shrinkToFit="0" vertical="center" wrapText="1"/>
    </xf>
    <xf borderId="0" fillId="0" fontId="6" numFmtId="0" xfId="0" applyAlignment="1" applyFont="1">
      <alignment shrinkToFit="0" wrapText="1"/>
    </xf>
    <xf borderId="0" fillId="0" fontId="0" numFmtId="0" xfId="0" applyAlignment="1" applyFont="1">
      <alignment horizontal="left" shrinkToFit="0" wrapText="1"/>
    </xf>
    <xf borderId="0" fillId="0" fontId="6" numFmtId="0" xfId="0" applyFont="1"/>
    <xf borderId="17" fillId="4" fontId="20" numFmtId="0" xfId="0" applyAlignment="1" applyBorder="1" applyFont="1">
      <alignment horizontal="left"/>
    </xf>
    <xf borderId="5" fillId="3" fontId="15" numFmtId="0" xfId="0" applyAlignment="1" applyBorder="1" applyFont="1">
      <alignment shrinkToFit="0" vertical="center" wrapText="1"/>
    </xf>
    <xf borderId="2" fillId="2" fontId="21" numFmtId="0" xfId="0" applyAlignment="1" applyBorder="1" applyFont="1">
      <alignment vertical="center"/>
    </xf>
    <xf borderId="7" fillId="2" fontId="6" numFmtId="0" xfId="0" applyAlignment="1" applyBorder="1" applyFont="1">
      <alignment vertical="center"/>
    </xf>
    <xf borderId="7" fillId="2" fontId="0" numFmtId="0" xfId="0" applyBorder="1" applyFont="1"/>
    <xf borderId="8" fillId="2" fontId="0" numFmtId="0" xfId="0" applyBorder="1" applyFont="1"/>
    <xf borderId="9" fillId="2" fontId="0" numFmtId="164" xfId="0" applyBorder="1" applyFont="1" applyNumberFormat="1"/>
    <xf borderId="5" fillId="3" fontId="22" numFmtId="0" xfId="0" applyAlignment="1" applyBorder="1" applyFont="1">
      <alignment shrinkToFit="0" vertical="center" wrapText="1"/>
    </xf>
    <xf borderId="17" fillId="4" fontId="13" numFmtId="0" xfId="0" applyAlignment="1" applyBorder="1" applyFont="1">
      <alignment horizontal="left" shrinkToFit="0" wrapText="1"/>
    </xf>
    <xf borderId="7" fillId="2" fontId="23" numFmtId="0" xfId="0" applyBorder="1" applyFont="1"/>
    <xf borderId="12" fillId="3" fontId="3" numFmtId="0" xfId="0" applyAlignment="1" applyBorder="1" applyFont="1">
      <alignment shrinkToFit="0" vertical="center" wrapText="1"/>
    </xf>
    <xf borderId="4" fillId="2" fontId="0" numFmtId="0" xfId="0" applyAlignment="1" applyBorder="1" applyFont="1">
      <alignment readingOrder="0"/>
    </xf>
    <xf borderId="17" fillId="4" fontId="6" numFmtId="0" xfId="0" applyAlignment="1" applyBorder="1" applyFont="1">
      <alignment horizontal="left" shrinkToFit="0" wrapText="1"/>
    </xf>
    <xf borderId="6" fillId="2" fontId="0" numFmtId="164" xfId="0" applyAlignment="1" applyBorder="1" applyFont="1" applyNumberFormat="1">
      <alignment readingOrder="0"/>
    </xf>
    <xf borderId="6" fillId="0" fontId="3" numFmtId="0" xfId="0" applyAlignment="1" applyBorder="1" applyFont="1">
      <alignment readingOrder="0" shrinkToFit="0" vertical="center" wrapText="1"/>
    </xf>
    <xf borderId="5" fillId="0" fontId="3" numFmtId="0" xfId="0" applyAlignment="1" applyBorder="1" applyFont="1">
      <alignment readingOrder="0" shrinkToFit="0" vertical="center" wrapText="1"/>
    </xf>
    <xf borderId="5" fillId="0" fontId="3" numFmtId="164" xfId="0" applyAlignment="1" applyBorder="1" applyFont="1" applyNumberFormat="1">
      <alignment readingOrder="0" shrinkToFit="0" vertical="center" wrapText="1"/>
    </xf>
    <xf borderId="4" fillId="2" fontId="0" numFmtId="0" xfId="0" applyBorder="1" applyFont="1"/>
    <xf borderId="2" fillId="2" fontId="0" numFmtId="0" xfId="0" applyBorder="1" applyFont="1"/>
    <xf borderId="4" fillId="0" fontId="15" numFmtId="0" xfId="0" applyAlignment="1" applyBorder="1" applyFont="1">
      <alignment readingOrder="0" shrinkToFit="0" vertical="center" wrapText="1"/>
    </xf>
    <xf borderId="18" fillId="0" fontId="3" numFmtId="0" xfId="0" applyAlignment="1" applyBorder="1" applyFont="1">
      <alignment shrinkToFit="0" vertical="center" wrapText="1"/>
    </xf>
    <xf borderId="5" fillId="2" fontId="0" numFmtId="0" xfId="0" applyBorder="1" applyFont="1"/>
    <xf borderId="0" fillId="0" fontId="0" numFmtId="0" xfId="0" applyAlignment="1" applyFont="1">
      <alignment horizontal="left" readingOrder="0" shrinkToFit="0" vertical="top" wrapText="1"/>
    </xf>
    <xf borderId="6" fillId="2" fontId="3" numFmtId="164" xfId="0" applyAlignment="1" applyBorder="1" applyFont="1" applyNumberFormat="1">
      <alignment shrinkToFit="0" vertical="center" wrapText="1"/>
    </xf>
    <xf borderId="5" fillId="2" fontId="24" numFmtId="0" xfId="0" applyAlignment="1" applyBorder="1" applyFont="1">
      <alignment shrinkToFit="0" vertical="center" wrapText="1"/>
    </xf>
    <xf borderId="5" fillId="2" fontId="15" numFmtId="0" xfId="0" applyAlignment="1" applyBorder="1" applyFont="1">
      <alignment vertical="center"/>
    </xf>
    <xf borderId="12" fillId="2" fontId="15" numFmtId="0" xfId="0" applyAlignment="1" applyBorder="1" applyFont="1">
      <alignment vertical="center"/>
    </xf>
    <xf borderId="12" fillId="2" fontId="6" numFmtId="0" xfId="0" applyAlignment="1" applyBorder="1" applyFont="1">
      <alignment vertical="center"/>
    </xf>
    <xf borderId="18" fillId="2" fontId="15" numFmtId="0" xfId="0" applyAlignment="1" applyBorder="1" applyFont="1">
      <alignment shrinkToFit="0" vertical="center" wrapText="1"/>
    </xf>
    <xf borderId="0" fillId="2" fontId="6" numFmtId="0" xfId="0" applyAlignment="1" applyFont="1">
      <alignment shrinkToFit="0" vertical="center" wrapText="1"/>
    </xf>
    <xf borderId="7" fillId="2" fontId="15" numFmtId="0" xfId="0" applyAlignment="1" applyBorder="1" applyFont="1">
      <alignment shrinkToFit="0" vertical="center" wrapText="1"/>
    </xf>
    <xf borderId="6" fillId="0" fontId="3" numFmtId="164" xfId="0" applyAlignment="1" applyBorder="1" applyFont="1" applyNumberFormat="1">
      <alignment shrinkToFit="0" vertical="center" wrapText="1"/>
    </xf>
    <xf borderId="5" fillId="0" fontId="25" numFmtId="0" xfId="0" applyAlignment="1" applyBorder="1" applyFont="1">
      <alignment vertical="center"/>
    </xf>
    <xf borderId="5" fillId="0" fontId="6" numFmtId="0" xfId="0" applyAlignment="1" applyBorder="1" applyFont="1">
      <alignment vertical="center"/>
    </xf>
    <xf borderId="7" fillId="2" fontId="22" numFmtId="0" xfId="0" applyAlignment="1" applyBorder="1" applyFont="1">
      <alignment shrinkToFit="0" vertical="center" wrapText="1"/>
    </xf>
    <xf borderId="8" fillId="2" fontId="22" numFmtId="0" xfId="0" applyAlignment="1" applyBorder="1" applyFont="1">
      <alignment shrinkToFit="0" vertical="center" wrapText="1"/>
    </xf>
    <xf borderId="9" fillId="2" fontId="22" numFmtId="164" xfId="0" applyAlignment="1" applyBorder="1" applyFont="1" applyNumberFormat="1">
      <alignment shrinkToFit="0" vertical="center" wrapText="1"/>
    </xf>
    <xf borderId="5" fillId="0" fontId="6" numFmtId="0" xfId="0" applyAlignment="1" applyBorder="1" applyFont="1">
      <alignment shrinkToFit="0" vertical="center" wrapText="1"/>
    </xf>
    <xf borderId="6" fillId="0" fontId="0" numFmtId="164" xfId="0" applyBorder="1" applyFont="1" applyNumberFormat="1"/>
    <xf borderId="5" fillId="0" fontId="26" numFmtId="0" xfId="0" applyBorder="1" applyFont="1"/>
    <xf borderId="19" fillId="2" fontId="0" numFmtId="0" xfId="0" applyBorder="1" applyFont="1"/>
    <xf borderId="17" fillId="2" fontId="0" numFmtId="0" xfId="0" applyBorder="1" applyFont="1"/>
    <xf borderId="20" fillId="2" fontId="0" numFmtId="164" xfId="0" applyBorder="1" applyFont="1" applyNumberFormat="1"/>
    <xf borderId="19" fillId="2" fontId="0" numFmtId="0" xfId="0" applyAlignment="1" applyBorder="1" applyFont="1">
      <alignment shrinkToFit="0" wrapText="1"/>
    </xf>
    <xf borderId="21" fillId="2" fontId="0" numFmtId="0" xfId="0" applyAlignment="1" applyBorder="1" applyFont="1">
      <alignment shrinkToFit="0" wrapText="1"/>
    </xf>
    <xf borderId="22" fillId="2" fontId="0" numFmtId="0" xfId="0" applyBorder="1" applyFont="1"/>
    <xf borderId="22" fillId="2" fontId="0" numFmtId="164" xfId="0" applyAlignment="1" applyBorder="1" applyFont="1" applyNumberFormat="1">
      <alignment readingOrder="0"/>
    </xf>
    <xf borderId="21" fillId="2" fontId="0" numFmtId="0" xfId="0" applyBorder="1" applyFont="1"/>
    <xf borderId="0" fillId="8" fontId="0" numFmtId="0" xfId="0" applyAlignment="1" applyFont="1">
      <alignment horizontal="left" vertical="center"/>
    </xf>
    <xf borderId="22" fillId="2" fontId="0" numFmtId="0" xfId="0" applyAlignment="1" applyBorder="1" applyFont="1">
      <alignment readingOrder="0"/>
    </xf>
    <xf borderId="23" fillId="3" fontId="0" numFmtId="0" xfId="0" applyAlignment="1" applyBorder="1" applyFont="1">
      <alignment shrinkToFit="0" wrapText="1"/>
    </xf>
    <xf borderId="23" fillId="3" fontId="0" numFmtId="164" xfId="0" applyAlignment="1" applyBorder="1" applyFont="1" applyNumberFormat="1">
      <alignment readingOrder="0" shrinkToFit="0" wrapText="1"/>
    </xf>
    <xf borderId="22" fillId="2" fontId="27" numFmtId="0" xfId="0" applyBorder="1" applyFont="1"/>
    <xf borderId="24" fillId="3" fontId="0" numFmtId="0" xfId="0" applyAlignment="1" applyBorder="1" applyFont="1">
      <alignment shrinkToFit="0" wrapText="1"/>
    </xf>
    <xf borderId="18" fillId="3" fontId="0" numFmtId="0" xfId="0" applyAlignment="1" applyBorder="1" applyFont="1">
      <alignment shrinkToFit="0" wrapText="1"/>
    </xf>
    <xf borderId="25" fillId="0" fontId="3" numFmtId="0" xfId="0" applyAlignment="1" applyBorder="1" applyFont="1">
      <alignment shrinkToFit="0" vertical="center" wrapText="1"/>
    </xf>
    <xf borderId="22" fillId="0" fontId="3" numFmtId="0" xfId="0" applyAlignment="1" applyBorder="1" applyFont="1">
      <alignment shrinkToFit="0" vertical="center" wrapText="1"/>
    </xf>
    <xf borderId="22" fillId="3" fontId="6" numFmtId="0" xfId="0" applyAlignment="1" applyBorder="1" applyFont="1">
      <alignment shrinkToFit="0" wrapText="1"/>
    </xf>
    <xf borderId="22" fillId="0" fontId="3" numFmtId="164" xfId="0" applyAlignment="1" applyBorder="1" applyFont="1" applyNumberFormat="1">
      <alignment shrinkToFit="0" vertical="center" wrapText="1"/>
    </xf>
    <xf borderId="25" fillId="3" fontId="0" numFmtId="0" xfId="0" applyAlignment="1" applyBorder="1" applyFont="1">
      <alignment shrinkToFit="0" wrapText="1"/>
    </xf>
    <xf borderId="22" fillId="3" fontId="0" numFmtId="164" xfId="0" applyAlignment="1" applyBorder="1" applyFont="1" applyNumberFormat="1">
      <alignment readingOrder="0" shrinkToFit="0" wrapText="1"/>
    </xf>
    <xf borderId="22" fillId="0" fontId="28" numFmtId="0" xfId="0" applyAlignment="1" applyBorder="1" applyFont="1">
      <alignment vertical="center"/>
    </xf>
    <xf borderId="22" fillId="0" fontId="6" numFmtId="0" xfId="0" applyAlignment="1" applyBorder="1" applyFont="1">
      <alignment vertical="center"/>
    </xf>
    <xf borderId="22" fillId="3" fontId="0" numFmtId="0" xfId="0" applyAlignment="1" applyBorder="1" applyFont="1">
      <alignment shrinkToFit="0" wrapText="1"/>
    </xf>
    <xf borderId="21" fillId="2" fontId="0" numFmtId="0" xfId="0" applyAlignment="1" applyBorder="1" applyFont="1">
      <alignment readingOrder="0"/>
    </xf>
    <xf borderId="22" fillId="2" fontId="0" numFmtId="164" xfId="0" applyBorder="1" applyFont="1" applyNumberFormat="1"/>
    <xf borderId="26" fillId="3" fontId="0" numFmtId="0" xfId="0" applyAlignment="1" applyBorder="1" applyFont="1">
      <alignment shrinkToFit="0" wrapText="1"/>
    </xf>
    <xf borderId="17" fillId="4" fontId="1" numFmtId="0" xfId="0" applyAlignment="1" applyBorder="1" applyFont="1">
      <alignment horizontal="left" vertical="center"/>
    </xf>
    <xf borderId="17" fillId="4" fontId="0" numFmtId="0" xfId="0" applyAlignment="1" applyBorder="1" applyFont="1">
      <alignment horizontal="left" shrinkToFit="0" vertical="top" wrapText="1"/>
    </xf>
    <xf borderId="17" fillId="4" fontId="0" numFmtId="0" xfId="0" applyBorder="1" applyFont="1"/>
    <xf borderId="23" fillId="0" fontId="0" numFmtId="0" xfId="0" applyAlignment="1" applyBorder="1" applyFont="1">
      <alignment shrinkToFit="0" wrapText="1"/>
    </xf>
    <xf borderId="25" fillId="2" fontId="0" numFmtId="0" xfId="0" applyAlignment="1" applyBorder="1" applyFont="1">
      <alignment readingOrder="0"/>
    </xf>
    <xf borderId="23" fillId="0" fontId="0" numFmtId="164" xfId="0" applyAlignment="1" applyBorder="1" applyFont="1" applyNumberFormat="1">
      <alignment shrinkToFit="0" wrapText="1"/>
    </xf>
    <xf borderId="0" fillId="4" fontId="1" numFmtId="0" xfId="0" applyAlignment="1" applyFont="1">
      <alignment horizontal="left" vertical="center"/>
    </xf>
    <xf borderId="22" fillId="0" fontId="0" numFmtId="0" xfId="0" applyAlignment="1" applyBorder="1" applyFont="1">
      <alignment shrinkToFit="0" wrapText="1"/>
    </xf>
    <xf borderId="0" fillId="4" fontId="0" numFmtId="0" xfId="0" applyAlignment="1" applyFont="1">
      <alignment horizontal="left" readingOrder="0" shrinkToFit="0" vertical="top" wrapText="1"/>
    </xf>
    <xf borderId="0" fillId="4" fontId="0" numFmtId="0" xfId="0" applyFont="1"/>
    <xf borderId="25" fillId="2" fontId="3" numFmtId="0" xfId="0" applyAlignment="1" applyBorder="1" applyFont="1">
      <alignment readingOrder="0" shrinkToFit="0" vertical="center" wrapText="1"/>
    </xf>
    <xf borderId="22" fillId="2" fontId="3" numFmtId="0" xfId="0" applyAlignment="1" applyBorder="1" applyFont="1">
      <alignment readingOrder="0" shrinkToFit="0" vertical="center" wrapText="1"/>
    </xf>
    <xf borderId="5" fillId="0" fontId="15" numFmtId="0" xfId="0" applyAlignment="1" applyBorder="1" applyFont="1">
      <alignment shrinkToFit="0" vertical="center" wrapText="1"/>
    </xf>
    <xf borderId="22" fillId="2" fontId="3" numFmtId="164" xfId="0" applyAlignment="1" applyBorder="1" applyFont="1" applyNumberFormat="1">
      <alignment readingOrder="0" shrinkToFit="0" vertical="center" wrapText="1"/>
    </xf>
    <xf borderId="27" fillId="3" fontId="3" numFmtId="0" xfId="0" applyAlignment="1" applyBorder="1" applyFont="1">
      <alignment shrinkToFit="0" vertical="center" wrapText="1"/>
    </xf>
    <xf borderId="22" fillId="2" fontId="3" numFmtId="0" xfId="0" applyAlignment="1" applyBorder="1" applyFont="1">
      <alignment shrinkToFit="0" vertical="center" wrapText="1"/>
    </xf>
    <xf borderId="22" fillId="2" fontId="29" numFmtId="0" xfId="0" applyAlignment="1" applyBorder="1" applyFont="1">
      <alignment shrinkToFit="0" vertical="center" wrapText="1"/>
    </xf>
    <xf borderId="12" fillId="3" fontId="3" numFmtId="164" xfId="0" applyAlignment="1" applyBorder="1" applyFont="1" applyNumberFormat="1">
      <alignment readingOrder="0" shrinkToFit="0" vertical="center" wrapText="1"/>
    </xf>
    <xf borderId="12" fillId="3" fontId="15" numFmtId="0" xfId="0" applyAlignment="1" applyBorder="1" applyFont="1">
      <alignment shrinkToFit="0" wrapText="1"/>
    </xf>
    <xf borderId="0" fillId="2" fontId="30" numFmtId="0" xfId="0" applyAlignment="1" applyFont="1">
      <alignment horizontal="left" readingOrder="0" vertical="top"/>
    </xf>
    <xf borderId="0" fillId="0" fontId="10" numFmtId="0" xfId="0" applyAlignment="1" applyFont="1">
      <alignment readingOrder="0"/>
    </xf>
    <xf borderId="0" fillId="4" fontId="31" numFmtId="0" xfId="0" applyAlignment="1" applyFont="1">
      <alignment readingOrder="0" shrinkToFit="0" wrapText="1"/>
    </xf>
    <xf borderId="25" fillId="0" fontId="0" numFmtId="0" xfId="0" applyBorder="1" applyFont="1"/>
    <xf borderId="22" fillId="0" fontId="0" numFmtId="0" xfId="0" applyBorder="1" applyFont="1"/>
    <xf borderId="22" fillId="0" fontId="0" numFmtId="164" xfId="0" applyBorder="1" applyFont="1" applyNumberFormat="1"/>
    <xf borderId="22" fillId="0" fontId="32" numFmtId="0" xfId="0" applyAlignment="1" applyBorder="1" applyFont="1">
      <alignment shrinkToFit="0" vertical="center" wrapText="1"/>
    </xf>
    <xf borderId="28" fillId="0" fontId="3" numFmtId="0" xfId="0" applyAlignment="1" applyBorder="1" applyFont="1">
      <alignment shrinkToFit="0" vertical="center" wrapText="1"/>
    </xf>
    <xf borderId="23" fillId="0" fontId="3" numFmtId="0" xfId="0" applyAlignment="1" applyBorder="1" applyFont="1">
      <alignment shrinkToFit="0" vertical="center" wrapText="1"/>
    </xf>
    <xf borderId="23" fillId="0" fontId="3" numFmtId="164" xfId="0" applyAlignment="1" applyBorder="1" applyFont="1" applyNumberFormat="1">
      <alignment shrinkToFit="0" vertical="center" wrapText="1"/>
    </xf>
    <xf borderId="23" fillId="0" fontId="33" numFmtId="0" xfId="0" applyAlignment="1" applyBorder="1" applyFont="1">
      <alignment shrinkToFit="0" vertical="center" wrapText="1"/>
    </xf>
    <xf borderId="22" fillId="0" fontId="15" numFmtId="0" xfId="0" applyAlignment="1" applyBorder="1" applyFont="1">
      <alignment shrinkToFit="0" vertical="center" wrapText="1"/>
    </xf>
    <xf borderId="29" fillId="0" fontId="0" numFmtId="0" xfId="0" applyBorder="1" applyFont="1"/>
    <xf borderId="18" fillId="0" fontId="0" numFmtId="0" xfId="0" applyBorder="1" applyFont="1"/>
    <xf borderId="18" fillId="0" fontId="0" numFmtId="164" xfId="0" applyBorder="1" applyFont="1" applyNumberFormat="1"/>
    <xf borderId="18" fillId="0" fontId="34" numFmtId="0" xfId="0" applyBorder="1" applyFont="1"/>
    <xf borderId="30" fillId="0" fontId="0" numFmtId="164" xfId="0" applyBorder="1" applyFont="1" applyNumberFormat="1"/>
    <xf borderId="0" fillId="0" fontId="35" numFmtId="0" xfId="0" applyFont="1"/>
    <xf borderId="0" fillId="0" fontId="0" numFmtId="164" xfId="0" applyFont="1" applyNumberFormat="1"/>
    <xf borderId="22" fillId="3" fontId="0" numFmtId="164" xfId="0" applyAlignment="1" applyBorder="1" applyFont="1" applyNumberFormat="1">
      <alignment shrinkToFit="0" wrapText="1"/>
    </xf>
    <xf borderId="22" fillId="0" fontId="0" numFmtId="164" xfId="0" applyAlignment="1" applyBorder="1" applyFont="1" applyNumberFormat="1">
      <alignment shrinkToFit="0" wrapText="1"/>
    </xf>
    <xf borderId="0" fillId="3" fontId="0" numFmtId="0" xfId="0" applyAlignment="1" applyFont="1">
      <alignment shrinkToFit="0" wrapText="1"/>
    </xf>
    <xf borderId="22" fillId="0" fontId="6" numFmtId="0" xfId="0" applyAlignment="1" applyBorder="1" applyFont="1">
      <alignment shrinkToFit="0" wrapText="1"/>
    </xf>
    <xf borderId="22" fillId="0" fontId="6" numFmtId="0" xfId="0" applyBorder="1" applyFont="1"/>
    <xf borderId="23" fillId="3" fontId="0" numFmtId="0" xfId="0" applyAlignment="1" applyBorder="1" applyFont="1">
      <alignment readingOrder="0" shrinkToFit="0" wrapText="1"/>
    </xf>
    <xf borderId="22" fillId="3" fontId="0" numFmtId="0" xfId="0" applyAlignment="1" applyBorder="1" applyFont="1">
      <alignment readingOrder="0" shrinkToFit="0" wrapText="1"/>
    </xf>
    <xf borderId="0" fillId="3" fontId="36" numFmtId="0" xfId="0" applyAlignment="1" applyFont="1">
      <alignment horizontal="left" readingOrder="0" vertical="top"/>
    </xf>
    <xf borderId="0" fillId="0" fontId="0" numFmtId="164" xfId="0" applyAlignment="1" applyFont="1" applyNumberFormat="1">
      <alignment shrinkToFit="0" wrapText="1"/>
    </xf>
    <xf borderId="0" fillId="0" fontId="1" numFmtId="0" xfId="0" applyFont="1"/>
    <xf borderId="2" fillId="0" fontId="2" numFmtId="164" xfId="0" applyBorder="1" applyFont="1" applyNumberFormat="1"/>
    <xf borderId="17" fillId="9" fontId="4" numFmtId="0" xfId="0" applyBorder="1" applyFill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mailto:nsutmoller@aerixindustries.com" TargetMode="External"/><Relationship Id="rId10" Type="http://schemas.openxmlformats.org/officeDocument/2006/relationships/hyperlink" Target="mailto:eric.smith@ferguson.com" TargetMode="External"/><Relationship Id="rId13" Type="http://schemas.openxmlformats.org/officeDocument/2006/relationships/hyperlink" Target="mailto:annep@jmwilliamscontractors.com" TargetMode="External"/><Relationship Id="rId12" Type="http://schemas.openxmlformats.org/officeDocument/2006/relationships/hyperlink" Target="mailto:jr@tomevans.com" TargetMode="External"/><Relationship Id="rId1" Type="http://schemas.openxmlformats.org/officeDocument/2006/relationships/hyperlink" Target="mailto:Ryan.rafferty@ads-pipe.com" TargetMode="External"/><Relationship Id="rId2" Type="http://schemas.openxmlformats.org/officeDocument/2006/relationships/hyperlink" Target="mailto:ryan.rafferty@ads-pipe.com" TargetMode="External"/><Relationship Id="rId3" Type="http://schemas.openxmlformats.org/officeDocument/2006/relationships/hyperlink" Target="mailto:Roger.Rossitto@kisingercampo.com" TargetMode="External"/><Relationship Id="rId4" Type="http://schemas.openxmlformats.org/officeDocument/2006/relationships/hyperlink" Target="mailto:dglass@gpinet.com" TargetMode="External"/><Relationship Id="rId9" Type="http://schemas.openxmlformats.org/officeDocument/2006/relationships/hyperlink" Target="mailto:mario.nuevo@parsons.com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mailto:jgonzalez@drmp.com" TargetMode="External"/><Relationship Id="rId6" Type="http://schemas.openxmlformats.org/officeDocument/2006/relationships/hyperlink" Target="mailto:emcintry@aerotek.com" TargetMode="External"/><Relationship Id="rId7" Type="http://schemas.openxmlformats.org/officeDocument/2006/relationships/hyperlink" Target="mailto:cgballock@g-e-c.com" TargetMode="External"/><Relationship Id="rId8" Type="http://schemas.openxmlformats.org/officeDocument/2006/relationships/hyperlink" Target="mailto:pricer@etminc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qduffy2014@fit.edu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0.14"/>
    <col customWidth="1" min="2" max="3" width="13.29"/>
    <col customWidth="1" min="4" max="4" width="18.57"/>
    <col customWidth="1" min="5" max="5" width="40.86"/>
    <col customWidth="1" min="6" max="6" width="32.29"/>
    <col customWidth="1" min="7" max="7" width="30.86"/>
    <col customWidth="1" min="8" max="8" width="18.29"/>
    <col customWidth="1" min="9" max="9" width="18.14"/>
    <col customWidth="1" min="10" max="10" width="20.43"/>
    <col customWidth="1" min="11" max="11" width="19.43"/>
    <col customWidth="1" min="12" max="12" width="33.43"/>
    <col customWidth="1" min="13" max="14" width="7.57"/>
  </cols>
  <sheetData>
    <row r="1" ht="27.0" customHeight="1">
      <c r="A1" s="1" t="s">
        <v>0</v>
      </c>
      <c r="B1" s="2" t="s">
        <v>2</v>
      </c>
      <c r="C1" s="4" t="s">
        <v>3</v>
      </c>
      <c r="D1" s="2" t="s">
        <v>5</v>
      </c>
      <c r="E1" s="5" t="s">
        <v>6</v>
      </c>
      <c r="F1" s="5" t="s">
        <v>7</v>
      </c>
      <c r="G1" s="5" t="s">
        <v>8</v>
      </c>
      <c r="H1" s="6" t="s">
        <v>9</v>
      </c>
      <c r="I1" s="7" t="s">
        <v>10</v>
      </c>
      <c r="J1" s="7" t="s">
        <v>11</v>
      </c>
      <c r="K1" s="8" t="s">
        <v>12</v>
      </c>
      <c r="L1" s="9" t="s">
        <v>13</v>
      </c>
    </row>
    <row r="2" ht="65.25" customHeight="1">
      <c r="A2" s="10" t="s">
        <v>14</v>
      </c>
      <c r="B2" s="11"/>
      <c r="C2" s="12">
        <f>SUM(C3:C45)</f>
        <v>11000</v>
      </c>
      <c r="D2" s="11"/>
      <c r="E2" s="13"/>
      <c r="F2" s="14"/>
      <c r="G2" s="14"/>
      <c r="H2" s="15" t="s">
        <v>15</v>
      </c>
      <c r="I2" s="16">
        <f>SUM(I3:I40)</f>
        <v>6</v>
      </c>
      <c r="J2" s="9" t="str">
        <f>SUM(#REF!)</f>
        <v>#REF!</v>
      </c>
      <c r="K2" s="17" t="s">
        <v>16</v>
      </c>
    </row>
    <row r="3" ht="75.0" customHeight="1">
      <c r="A3" s="18" t="s">
        <v>17</v>
      </c>
      <c r="B3" s="19" t="s">
        <v>18</v>
      </c>
      <c r="C3" s="20">
        <v>500.0</v>
      </c>
      <c r="D3" s="19" t="s">
        <v>19</v>
      </c>
      <c r="E3" s="21" t="s">
        <v>20</v>
      </c>
      <c r="F3" s="22" t="s">
        <v>21</v>
      </c>
      <c r="G3" s="18" t="s">
        <v>22</v>
      </c>
      <c r="H3" s="25"/>
      <c r="I3" s="16">
        <v>1.0</v>
      </c>
      <c r="J3" s="9">
        <v>0.0</v>
      </c>
      <c r="K3" s="17" t="s">
        <v>24</v>
      </c>
      <c r="L3" s="9" t="s">
        <v>25</v>
      </c>
    </row>
    <row r="4">
      <c r="A4" s="18" t="s">
        <v>26</v>
      </c>
      <c r="B4" s="27" t="s">
        <v>18</v>
      </c>
      <c r="C4" s="32">
        <v>500.0</v>
      </c>
      <c r="D4" s="58" t="s">
        <v>32</v>
      </c>
      <c r="E4" s="61" t="s">
        <v>56</v>
      </c>
      <c r="F4" s="61" t="s">
        <v>58</v>
      </c>
      <c r="G4" s="58" t="s">
        <v>59</v>
      </c>
      <c r="H4" s="25"/>
      <c r="I4" s="16">
        <v>1.0</v>
      </c>
      <c r="J4" s="9">
        <v>1.0</v>
      </c>
      <c r="K4" s="17" t="s">
        <v>60</v>
      </c>
      <c r="L4" s="17" t="s">
        <v>61</v>
      </c>
    </row>
    <row r="5">
      <c r="A5" s="18" t="s">
        <v>62</v>
      </c>
      <c r="B5" s="63" t="s">
        <v>63</v>
      </c>
      <c r="C5" s="65">
        <v>500.0</v>
      </c>
      <c r="D5" s="67" t="s">
        <v>64</v>
      </c>
      <c r="E5" s="71" t="s">
        <v>67</v>
      </c>
      <c r="F5" s="74" t="s">
        <v>72</v>
      </c>
      <c r="G5" s="67" t="s">
        <v>73</v>
      </c>
      <c r="H5" s="17"/>
      <c r="I5" s="16">
        <v>0.0</v>
      </c>
      <c r="J5" s="9">
        <v>0.0</v>
      </c>
      <c r="K5" s="17" t="s">
        <v>74</v>
      </c>
    </row>
    <row r="6" ht="26.25" customHeight="1">
      <c r="A6" s="18" t="s">
        <v>75</v>
      </c>
      <c r="B6" s="19" t="s">
        <v>76</v>
      </c>
      <c r="C6" s="20">
        <v>650.0</v>
      </c>
      <c r="D6" s="18" t="s">
        <v>77</v>
      </c>
      <c r="E6" s="78" t="str">
        <f>HYPERLINK("mailto:Jcwarren@horizoncivil.com","Jcwarren@horizoncivil.com")</f>
        <v>Jcwarren@horizoncivil.com</v>
      </c>
      <c r="F6" s="79" t="s">
        <v>82</v>
      </c>
      <c r="G6" s="80" t="s">
        <v>83</v>
      </c>
      <c r="H6" s="17"/>
      <c r="I6" s="16">
        <v>0.0</v>
      </c>
      <c r="J6" s="9">
        <v>2.0</v>
      </c>
      <c r="K6" s="17" t="s">
        <v>84</v>
      </c>
    </row>
    <row r="7" ht="39.0" customHeight="1">
      <c r="A7" s="18" t="s">
        <v>85</v>
      </c>
      <c r="B7" s="81" t="s">
        <v>86</v>
      </c>
      <c r="C7" s="65">
        <v>250.0</v>
      </c>
      <c r="D7" s="67" t="s">
        <v>87</v>
      </c>
      <c r="E7" s="83" t="str">
        <f>HYPERLINK("mailto:jnunn@balmoralgroup.us","jnunn@balmoralgroup.us")</f>
        <v>jnunn@balmoralgroup.us</v>
      </c>
      <c r="F7" s="85" t="s">
        <v>87</v>
      </c>
      <c r="G7" s="67" t="s">
        <v>90</v>
      </c>
      <c r="H7" s="25"/>
      <c r="I7" s="16">
        <v>0.0</v>
      </c>
      <c r="J7" s="9">
        <v>2.0</v>
      </c>
      <c r="K7" s="17" t="s">
        <v>91</v>
      </c>
    </row>
    <row r="8">
      <c r="A8" s="86" t="s">
        <v>92</v>
      </c>
      <c r="B8" s="19" t="s">
        <v>76</v>
      </c>
      <c r="C8" s="20">
        <v>650.0</v>
      </c>
      <c r="D8" s="18" t="s">
        <v>93</v>
      </c>
      <c r="E8" s="78" t="s">
        <v>94</v>
      </c>
      <c r="F8" s="79" t="s">
        <v>96</v>
      </c>
      <c r="G8" s="18" t="s">
        <v>97</v>
      </c>
      <c r="H8" s="17"/>
      <c r="I8" s="16"/>
      <c r="J8" s="9">
        <v>2.0</v>
      </c>
      <c r="K8" s="98" t="s">
        <v>99</v>
      </c>
      <c r="L8" s="9"/>
      <c r="M8" s="101" t="s">
        <v>129</v>
      </c>
    </row>
    <row r="9" ht="39.75" customHeight="1">
      <c r="A9" s="18" t="s">
        <v>138</v>
      </c>
      <c r="B9" s="19" t="s">
        <v>76</v>
      </c>
      <c r="C9" s="20">
        <v>300.0</v>
      </c>
      <c r="D9" s="19" t="s">
        <v>139</v>
      </c>
      <c r="E9" s="103" t="s">
        <v>140</v>
      </c>
      <c r="F9" s="104" t="s">
        <v>147</v>
      </c>
      <c r="G9" s="18" t="s">
        <v>148</v>
      </c>
      <c r="H9" s="17"/>
      <c r="I9" s="16"/>
      <c r="J9" s="9">
        <v>0.0</v>
      </c>
      <c r="K9" s="17" t="s">
        <v>149</v>
      </c>
    </row>
    <row r="10" ht="69.75" customHeight="1">
      <c r="A10" s="105" t="s">
        <v>150</v>
      </c>
      <c r="B10" s="106" t="s">
        <v>151</v>
      </c>
      <c r="C10" s="107">
        <v>500.0</v>
      </c>
      <c r="D10" s="105" t="s">
        <v>152</v>
      </c>
      <c r="E10" s="110" t="s">
        <v>153</v>
      </c>
      <c r="F10" s="105" t="s">
        <v>159</v>
      </c>
      <c r="G10" s="105"/>
      <c r="H10" s="17" t="s">
        <v>36</v>
      </c>
      <c r="I10" s="16">
        <v>1.0</v>
      </c>
      <c r="J10" s="9">
        <v>0.0</v>
      </c>
      <c r="K10" s="17" t="s">
        <v>160</v>
      </c>
    </row>
    <row r="11" ht="49.5" customHeight="1">
      <c r="A11" s="105" t="s">
        <v>161</v>
      </c>
      <c r="B11" s="112" t="s">
        <v>76</v>
      </c>
      <c r="C11" s="114">
        <v>650.0</v>
      </c>
      <c r="D11" s="118" t="s">
        <v>165</v>
      </c>
      <c r="E11" s="119" t="s">
        <v>169</v>
      </c>
      <c r="F11" s="122" t="s">
        <v>165</v>
      </c>
      <c r="G11" s="122"/>
      <c r="H11" s="48" t="s">
        <v>36</v>
      </c>
      <c r="I11" s="123">
        <v>0.0</v>
      </c>
      <c r="J11" s="9">
        <v>0.0</v>
      </c>
      <c r="K11" s="17" t="s">
        <v>170</v>
      </c>
    </row>
    <row r="12" ht="24.0" customHeight="1">
      <c r="A12" s="18" t="s">
        <v>171</v>
      </c>
      <c r="B12" s="63" t="s">
        <v>172</v>
      </c>
      <c r="C12" s="124">
        <v>400.0</v>
      </c>
      <c r="D12" s="67" t="s">
        <v>173</v>
      </c>
      <c r="E12" s="125" t="str">
        <f>HYPERLINK("mailto:GrotkeEJ@cdmsmith.com","GrotkeEJ@cdmsmith.com")</f>
        <v>GrotkeEJ@cdmsmith.com</v>
      </c>
      <c r="F12" s="74" t="s">
        <v>174</v>
      </c>
      <c r="G12" s="67" t="s">
        <v>175</v>
      </c>
      <c r="H12" s="17"/>
      <c r="I12" s="16">
        <v>0.0</v>
      </c>
      <c r="J12" s="9">
        <v>0.0</v>
      </c>
      <c r="K12" s="17" t="s">
        <v>176</v>
      </c>
      <c r="L12" s="9"/>
    </row>
    <row r="13" ht="51.75" customHeight="1">
      <c r="A13" s="18" t="s">
        <v>177</v>
      </c>
      <c r="B13" s="63" t="s">
        <v>178</v>
      </c>
      <c r="C13" s="124">
        <v>400.0</v>
      </c>
      <c r="D13" s="67" t="s">
        <v>179</v>
      </c>
      <c r="E13" s="126" t="s">
        <v>180</v>
      </c>
      <c r="F13" s="74" t="s">
        <v>179</v>
      </c>
      <c r="G13" s="67" t="s">
        <v>181</v>
      </c>
      <c r="H13" s="25"/>
      <c r="I13" s="16">
        <v>0.0</v>
      </c>
      <c r="J13" s="9">
        <v>2.0</v>
      </c>
      <c r="K13" s="17" t="s">
        <v>182</v>
      </c>
      <c r="L13" s="9"/>
    </row>
    <row r="14" ht="26.25" customHeight="1">
      <c r="A14" s="18" t="s">
        <v>183</v>
      </c>
      <c r="B14" s="63" t="s">
        <v>184</v>
      </c>
      <c r="C14" s="124">
        <v>400.0</v>
      </c>
      <c r="D14" s="67" t="s">
        <v>185</v>
      </c>
      <c r="E14" s="127" t="s">
        <v>186</v>
      </c>
      <c r="F14" s="128" t="s">
        <v>187</v>
      </c>
      <c r="G14" s="67" t="s">
        <v>188</v>
      </c>
      <c r="H14" s="17"/>
      <c r="I14" s="16">
        <v>0.0</v>
      </c>
      <c r="J14" s="9">
        <v>0.0</v>
      </c>
      <c r="K14" s="17" t="s">
        <v>189</v>
      </c>
      <c r="L14" s="100" t="s">
        <v>190</v>
      </c>
    </row>
    <row r="15" ht="51.75" customHeight="1">
      <c r="A15" s="18" t="s">
        <v>191</v>
      </c>
      <c r="B15" s="63" t="s">
        <v>184</v>
      </c>
      <c r="C15" s="124">
        <v>400.0</v>
      </c>
      <c r="D15" s="63" t="s">
        <v>192</v>
      </c>
      <c r="E15" s="129" t="s">
        <v>193</v>
      </c>
      <c r="F15" s="130" t="s">
        <v>194</v>
      </c>
      <c r="G15" s="67" t="s">
        <v>195</v>
      </c>
      <c r="H15" s="25"/>
      <c r="I15" s="16">
        <v>0.0</v>
      </c>
      <c r="J15" s="9">
        <v>1.0</v>
      </c>
      <c r="K15" s="17" t="s">
        <v>196</v>
      </c>
    </row>
    <row r="16" ht="33.0" customHeight="1">
      <c r="A16" s="18" t="s">
        <v>197</v>
      </c>
      <c r="B16" s="19" t="s">
        <v>198</v>
      </c>
      <c r="C16" s="20">
        <v>300.0</v>
      </c>
      <c r="D16" s="18" t="s">
        <v>199</v>
      </c>
      <c r="E16" s="78" t="str">
        <f>HYPERLINK("mailto:jeff.arms@hdrinc.com","jeff.arms@hdrinc.com Layla.Krens@hdrinc.com")</f>
        <v>jeff.arms@hdrinc.com Layla.Krens@hdrinc.com</v>
      </c>
      <c r="F16" s="79" t="s">
        <v>200</v>
      </c>
      <c r="G16" s="18" t="s">
        <v>201</v>
      </c>
      <c r="H16" s="25"/>
      <c r="I16" s="16">
        <v>0.0</v>
      </c>
      <c r="J16" s="9">
        <v>0.0</v>
      </c>
      <c r="K16" s="17" t="s">
        <v>202</v>
      </c>
    </row>
    <row r="17">
      <c r="A17" s="18" t="s">
        <v>203</v>
      </c>
      <c r="B17" s="19" t="s">
        <v>204</v>
      </c>
      <c r="C17" s="20">
        <v>300.0</v>
      </c>
      <c r="D17" s="18" t="s">
        <v>205</v>
      </c>
      <c r="E17" s="131" t="s">
        <v>206</v>
      </c>
      <c r="F17" s="79" t="s">
        <v>207</v>
      </c>
      <c r="G17" s="18" t="s">
        <v>208</v>
      </c>
      <c r="H17" s="17" t="s">
        <v>209</v>
      </c>
      <c r="I17" s="16">
        <v>0.0</v>
      </c>
      <c r="J17" s="9">
        <v>0.0</v>
      </c>
      <c r="K17" s="17" t="s">
        <v>210</v>
      </c>
      <c r="L17" s="100" t="s">
        <v>211</v>
      </c>
    </row>
    <row r="18" ht="77.25" customHeight="1">
      <c r="A18" s="18" t="s">
        <v>212</v>
      </c>
      <c r="B18" s="27" t="s">
        <v>86</v>
      </c>
      <c r="C18" s="132">
        <v>0.0</v>
      </c>
      <c r="D18" s="58" t="s">
        <v>213</v>
      </c>
      <c r="E18" s="69" t="s">
        <v>214</v>
      </c>
      <c r="F18" s="69"/>
      <c r="G18" s="58" t="s">
        <v>215</v>
      </c>
      <c r="H18" s="17"/>
      <c r="I18" s="16">
        <v>0.0</v>
      </c>
      <c r="J18" s="9">
        <v>0.0</v>
      </c>
      <c r="K18" s="17" t="s">
        <v>216</v>
      </c>
    </row>
    <row r="19" ht="45.75" customHeight="1">
      <c r="A19" s="105" t="s">
        <v>217</v>
      </c>
      <c r="B19" s="118" t="s">
        <v>86</v>
      </c>
      <c r="C19" s="114">
        <v>500.0</v>
      </c>
      <c r="D19" s="122" t="s">
        <v>218</v>
      </c>
      <c r="E19" s="122"/>
      <c r="F19" s="122" t="s">
        <v>218</v>
      </c>
      <c r="G19" s="122"/>
      <c r="H19" s="15"/>
      <c r="I19" s="16"/>
      <c r="J19" s="9">
        <v>1.0</v>
      </c>
      <c r="K19" s="17" t="s">
        <v>218</v>
      </c>
    </row>
    <row r="20" ht="57.75" customHeight="1">
      <c r="A20" s="18" t="s">
        <v>219</v>
      </c>
      <c r="B20" s="19" t="s">
        <v>220</v>
      </c>
      <c r="C20" s="20">
        <v>200.0</v>
      </c>
      <c r="D20" s="18" t="s">
        <v>221</v>
      </c>
      <c r="E20" s="78" t="s">
        <v>222</v>
      </c>
      <c r="F20" s="79" t="s">
        <v>223</v>
      </c>
      <c r="G20" s="18" t="s">
        <v>224</v>
      </c>
      <c r="H20" s="25"/>
      <c r="I20" s="16">
        <v>0.0</v>
      </c>
      <c r="J20" s="9">
        <v>0.0</v>
      </c>
      <c r="K20" s="17" t="s">
        <v>225</v>
      </c>
    </row>
    <row r="21" ht="45.75" customHeight="1">
      <c r="A21" s="18" t="s">
        <v>226</v>
      </c>
      <c r="B21" s="19" t="s">
        <v>220</v>
      </c>
      <c r="C21" s="20">
        <v>200.0</v>
      </c>
      <c r="D21" s="18" t="s">
        <v>227</v>
      </c>
      <c r="E21" s="131" t="s">
        <v>228</v>
      </c>
      <c r="F21" s="79" t="s">
        <v>229</v>
      </c>
      <c r="G21" s="18" t="s">
        <v>230</v>
      </c>
      <c r="H21" s="25"/>
      <c r="I21" s="16">
        <v>0.0</v>
      </c>
      <c r="J21" s="9">
        <v>0.0</v>
      </c>
      <c r="K21" s="17" t="s">
        <v>231</v>
      </c>
    </row>
    <row r="22" ht="66.0" customHeight="1">
      <c r="A22" s="18" t="s">
        <v>232</v>
      </c>
      <c r="B22" s="27" t="s">
        <v>220</v>
      </c>
      <c r="C22" s="132">
        <v>0.0</v>
      </c>
      <c r="D22" s="58" t="s">
        <v>233</v>
      </c>
      <c r="E22" s="133" t="str">
        <f>HYPERLINK("mailto:sriffe@aerostar.net","sriffe@aerostar.net")</f>
        <v>sriffe@aerostar.net</v>
      </c>
      <c r="F22" s="134" t="s">
        <v>234</v>
      </c>
      <c r="G22" s="58" t="s">
        <v>235</v>
      </c>
      <c r="H22" s="25"/>
      <c r="I22" s="16">
        <v>0.0</v>
      </c>
      <c r="J22" s="9">
        <v>0.0</v>
      </c>
      <c r="K22" s="17" t="s">
        <v>236</v>
      </c>
    </row>
    <row r="23" ht="51.0" customHeight="1">
      <c r="A23" s="135" t="s">
        <v>237</v>
      </c>
      <c r="B23" s="136" t="s">
        <v>220</v>
      </c>
      <c r="C23" s="137">
        <v>200.0</v>
      </c>
      <c r="D23" s="135" t="s">
        <v>238</v>
      </c>
      <c r="E23" s="78" t="str">
        <f>HYPERLINK("mailto:sdelrocco@hntb.com","sdelrocco@hntb.com")</f>
        <v>sdelrocco@hntb.com</v>
      </c>
      <c r="F23" s="79" t="s">
        <v>239</v>
      </c>
      <c r="G23" s="135" t="s">
        <v>240</v>
      </c>
      <c r="H23" s="25"/>
      <c r="I23" s="16">
        <v>0.0</v>
      </c>
      <c r="J23" s="9">
        <v>0.0</v>
      </c>
      <c r="K23" s="17" t="s">
        <v>241</v>
      </c>
    </row>
    <row r="24" ht="64.5" customHeight="1">
      <c r="A24" s="18" t="s">
        <v>242</v>
      </c>
      <c r="B24" s="19" t="s">
        <v>220</v>
      </c>
      <c r="C24" s="20">
        <v>200.0</v>
      </c>
      <c r="D24" s="18" t="s">
        <v>243</v>
      </c>
      <c r="E24" s="131" t="s">
        <v>244</v>
      </c>
      <c r="F24" s="79" t="s">
        <v>245</v>
      </c>
      <c r="G24" s="18" t="s">
        <v>246</v>
      </c>
      <c r="H24" s="17"/>
      <c r="I24" s="16">
        <v>0.0</v>
      </c>
      <c r="J24" s="9">
        <v>1.0</v>
      </c>
      <c r="K24" s="17" t="s">
        <v>247</v>
      </c>
      <c r="M24" s="9"/>
    </row>
    <row r="25" ht="15.75" customHeight="1">
      <c r="A25" s="18" t="s">
        <v>248</v>
      </c>
      <c r="B25" s="27" t="s">
        <v>249</v>
      </c>
      <c r="C25" s="132">
        <v>0.0</v>
      </c>
      <c r="D25" s="58" t="s">
        <v>250</v>
      </c>
      <c r="E25" s="69" t="s">
        <v>251</v>
      </c>
      <c r="F25" s="138" t="s">
        <v>252</v>
      </c>
      <c r="G25" s="58" t="s">
        <v>253</v>
      </c>
      <c r="H25" s="17"/>
      <c r="I25" s="16">
        <v>0.0</v>
      </c>
      <c r="J25" s="9">
        <v>1.0</v>
      </c>
      <c r="K25" s="17" t="s">
        <v>252</v>
      </c>
    </row>
    <row r="26" ht="30.75" customHeight="1">
      <c r="A26" s="105" t="s">
        <v>254</v>
      </c>
      <c r="B26" s="11" t="s">
        <v>220</v>
      </c>
      <c r="C26" s="139">
        <v>0.0</v>
      </c>
      <c r="D26" s="14" t="s">
        <v>255</v>
      </c>
      <c r="E26" s="140" t="s">
        <v>256</v>
      </c>
      <c r="F26" s="14" t="s">
        <v>257</v>
      </c>
      <c r="G26" s="14"/>
      <c r="H26" s="17"/>
      <c r="I26" s="16"/>
      <c r="J26" s="9">
        <v>0.0</v>
      </c>
      <c r="K26" s="17" t="s">
        <v>258</v>
      </c>
    </row>
    <row r="27" ht="66.75" customHeight="1">
      <c r="A27" s="141" t="s">
        <v>259</v>
      </c>
      <c r="B27" s="142" t="s">
        <v>220</v>
      </c>
      <c r="C27" s="143">
        <v>200.0</v>
      </c>
      <c r="D27" s="141" t="s">
        <v>260</v>
      </c>
      <c r="E27" s="144" t="s">
        <v>261</v>
      </c>
      <c r="F27" s="144" t="s">
        <v>262</v>
      </c>
      <c r="G27" s="141"/>
      <c r="H27" s="48"/>
      <c r="I27" s="16"/>
      <c r="J27" s="9">
        <v>0.0</v>
      </c>
      <c r="K27" s="17" t="s">
        <v>263</v>
      </c>
    </row>
    <row r="28" ht="15.75" customHeight="1">
      <c r="A28" s="145" t="s">
        <v>264</v>
      </c>
      <c r="B28" s="146" t="s">
        <v>220</v>
      </c>
      <c r="C28" s="147">
        <v>200.0</v>
      </c>
      <c r="D28" s="146" t="s">
        <v>265</v>
      </c>
      <c r="E28" s="146" t="s">
        <v>266</v>
      </c>
      <c r="F28" s="146" t="s">
        <v>265</v>
      </c>
      <c r="G28" s="146"/>
      <c r="H28" s="15"/>
      <c r="I28" s="16"/>
      <c r="J28" s="9">
        <v>0.0</v>
      </c>
      <c r="K28" s="17" t="s">
        <v>267</v>
      </c>
    </row>
    <row r="29" ht="15.75" customHeight="1">
      <c r="A29" s="148" t="s">
        <v>268</v>
      </c>
      <c r="B29" s="150" t="s">
        <v>151</v>
      </c>
      <c r="C29" s="147">
        <v>500.0</v>
      </c>
      <c r="D29" s="146" t="s">
        <v>274</v>
      </c>
      <c r="E29" s="153" t="s">
        <v>275</v>
      </c>
      <c r="F29" s="146" t="s">
        <v>274</v>
      </c>
      <c r="G29" s="146"/>
      <c r="H29" s="15"/>
      <c r="I29" s="123">
        <v>1.0</v>
      </c>
      <c r="J29" s="9">
        <v>0.0</v>
      </c>
      <c r="K29" s="17" t="s">
        <v>278</v>
      </c>
    </row>
    <row r="30" ht="38.25" customHeight="1">
      <c r="A30" s="148" t="s">
        <v>279</v>
      </c>
      <c r="B30" s="146" t="s">
        <v>220</v>
      </c>
      <c r="C30" s="147">
        <v>200.0</v>
      </c>
      <c r="D30" s="146" t="s">
        <v>280</v>
      </c>
      <c r="E30" s="153" t="s">
        <v>281</v>
      </c>
      <c r="F30" s="146" t="s">
        <v>280</v>
      </c>
      <c r="G30" s="146"/>
      <c r="H30" s="15"/>
      <c r="I30" s="16"/>
      <c r="J30" s="9"/>
      <c r="K30" s="17" t="s">
        <v>280</v>
      </c>
    </row>
    <row r="31" ht="45.75" customHeight="1">
      <c r="A31" s="156" t="s">
        <v>283</v>
      </c>
      <c r="B31" s="157" t="s">
        <v>289</v>
      </c>
      <c r="C31" s="159"/>
      <c r="D31" s="157" t="s">
        <v>290</v>
      </c>
      <c r="E31" s="162" t="str">
        <f>HYPERLINK("mailto:reg@trianglerepro.com","reg@trianglerepro.com")</f>
        <v>reg@trianglerepro.com</v>
      </c>
      <c r="F31" s="163" t="s">
        <v>292</v>
      </c>
      <c r="G31" s="157" t="s">
        <v>293</v>
      </c>
      <c r="H31" s="17"/>
      <c r="I31" s="16">
        <v>0.0</v>
      </c>
      <c r="J31" s="9">
        <v>0.0</v>
      </c>
      <c r="K31" s="17"/>
      <c r="L31" s="9"/>
      <c r="M31" s="9"/>
      <c r="N31" s="9"/>
    </row>
    <row r="32" ht="15.75" customHeight="1">
      <c r="A32" s="165" t="s">
        <v>294</v>
      </c>
      <c r="B32" s="146"/>
      <c r="C32" s="166"/>
      <c r="D32" s="146"/>
      <c r="E32" s="146"/>
      <c r="F32" s="146"/>
      <c r="G32" s="146"/>
      <c r="H32" s="168"/>
      <c r="I32" s="169"/>
      <c r="J32" s="170"/>
      <c r="K32" s="17"/>
    </row>
    <row r="33" ht="68.25" customHeight="1">
      <c r="A33" s="172" t="s">
        <v>307</v>
      </c>
      <c r="B33" s="150" t="s">
        <v>151</v>
      </c>
      <c r="C33" s="147">
        <v>500.0</v>
      </c>
      <c r="D33" s="150" t="s">
        <v>308</v>
      </c>
      <c r="E33" s="150" t="s">
        <v>309</v>
      </c>
      <c r="F33" s="146"/>
      <c r="G33" s="146"/>
      <c r="H33" s="174"/>
      <c r="I33" s="176">
        <v>1.0</v>
      </c>
      <c r="J33" s="177"/>
      <c r="K33" s="17"/>
    </row>
    <row r="34" ht="68.25" customHeight="1">
      <c r="A34" s="172" t="s">
        <v>325</v>
      </c>
      <c r="B34" s="150" t="s">
        <v>151</v>
      </c>
      <c r="C34" s="147">
        <v>500.0</v>
      </c>
      <c r="D34" s="150" t="s">
        <v>327</v>
      </c>
      <c r="E34" s="150" t="s">
        <v>329</v>
      </c>
      <c r="F34" s="146"/>
      <c r="G34" s="146"/>
      <c r="H34" s="15"/>
      <c r="I34" s="123">
        <v>1.0</v>
      </c>
      <c r="J34" s="9"/>
      <c r="K34" s="17"/>
    </row>
    <row r="35" ht="68.25" customHeight="1">
      <c r="A35" s="178" t="s">
        <v>331</v>
      </c>
      <c r="B35" s="179" t="s">
        <v>86</v>
      </c>
      <c r="C35" s="181">
        <v>250.0</v>
      </c>
      <c r="D35" s="183" t="s">
        <v>354</v>
      </c>
      <c r="E35" s="184" t="s">
        <v>355</v>
      </c>
      <c r="F35" s="184"/>
      <c r="G35" s="183" t="s">
        <v>356</v>
      </c>
      <c r="H35" s="17"/>
      <c r="I35" s="16">
        <v>0.0</v>
      </c>
      <c r="J35" s="9">
        <v>0.0</v>
      </c>
      <c r="K35" s="36" t="s">
        <v>357</v>
      </c>
    </row>
    <row r="36" ht="68.25" customHeight="1">
      <c r="A36" s="172" t="s">
        <v>358</v>
      </c>
      <c r="B36" s="150" t="s">
        <v>359</v>
      </c>
      <c r="C36" s="147">
        <v>250.0</v>
      </c>
      <c r="D36" s="146"/>
      <c r="E36" s="146"/>
      <c r="F36" s="146"/>
      <c r="G36" s="146"/>
      <c r="H36" s="15"/>
      <c r="I36" s="16"/>
      <c r="J36" s="9"/>
      <c r="K36" s="17"/>
    </row>
    <row r="37" ht="68.25" customHeight="1">
      <c r="A37" s="172" t="s">
        <v>360</v>
      </c>
      <c r="B37" s="150" t="s">
        <v>220</v>
      </c>
      <c r="C37" s="147">
        <v>200.0</v>
      </c>
      <c r="D37" s="150" t="s">
        <v>361</v>
      </c>
      <c r="E37" s="187" t="s">
        <v>363</v>
      </c>
      <c r="F37" s="146"/>
      <c r="G37" s="146"/>
      <c r="H37" s="15"/>
      <c r="I37" s="16"/>
      <c r="J37" s="9"/>
      <c r="K37" s="17"/>
    </row>
    <row r="38" ht="68.25" customHeight="1">
      <c r="A38" s="172" t="s">
        <v>368</v>
      </c>
      <c r="B38" s="150" t="s">
        <v>220</v>
      </c>
      <c r="C38" s="147">
        <v>200.0</v>
      </c>
      <c r="D38" s="150" t="s">
        <v>369</v>
      </c>
      <c r="E38" s="146"/>
      <c r="F38" s="146"/>
      <c r="G38" s="146"/>
      <c r="H38" s="15"/>
      <c r="I38" s="16"/>
      <c r="J38" s="9"/>
      <c r="K38" s="17"/>
    </row>
    <row r="39" ht="68.25" customHeight="1">
      <c r="A39" s="190"/>
      <c r="B39" s="191"/>
      <c r="C39" s="192"/>
      <c r="D39" s="191"/>
      <c r="E39" s="191"/>
      <c r="F39" s="191"/>
      <c r="G39" s="191"/>
      <c r="H39" s="15"/>
      <c r="I39" s="16"/>
      <c r="J39" s="9"/>
      <c r="K39" s="17"/>
    </row>
    <row r="40" ht="68.25" customHeight="1">
      <c r="A40" s="190"/>
      <c r="B40" s="191"/>
      <c r="C40" s="192"/>
      <c r="D40" s="191"/>
      <c r="E40" s="191"/>
      <c r="F40" s="191"/>
      <c r="G40" s="191"/>
      <c r="H40" s="15"/>
      <c r="I40" s="16"/>
      <c r="J40" s="9"/>
      <c r="K40" s="17"/>
    </row>
    <row r="41" ht="68.25" customHeight="1">
      <c r="A41" s="190" t="s">
        <v>371</v>
      </c>
      <c r="B41" s="191"/>
      <c r="C41" s="192"/>
      <c r="D41" s="191"/>
      <c r="E41" s="191"/>
      <c r="F41" s="191"/>
      <c r="G41" s="191"/>
      <c r="H41" s="15"/>
      <c r="I41" s="16"/>
      <c r="J41" s="9"/>
      <c r="K41" s="17" t="s">
        <v>372</v>
      </c>
    </row>
    <row r="42" ht="60.0" customHeight="1">
      <c r="A42" s="156" t="s">
        <v>373</v>
      </c>
      <c r="B42" s="157" t="s">
        <v>374</v>
      </c>
      <c r="C42" s="159">
        <v>0.0</v>
      </c>
      <c r="D42" s="157" t="s">
        <v>375</v>
      </c>
      <c r="E42" s="193" t="s">
        <v>376</v>
      </c>
      <c r="F42" s="193"/>
      <c r="G42" s="157" t="s">
        <v>377</v>
      </c>
      <c r="H42" s="17"/>
      <c r="I42" s="16">
        <v>0.0</v>
      </c>
      <c r="J42" s="9">
        <v>0.0</v>
      </c>
      <c r="K42" s="17"/>
    </row>
    <row r="43" ht="60.0" customHeight="1">
      <c r="A43" s="156" t="s">
        <v>378</v>
      </c>
      <c r="B43" s="157" t="s">
        <v>220</v>
      </c>
      <c r="C43" s="159">
        <v>0.0</v>
      </c>
      <c r="D43" s="157" t="s">
        <v>379</v>
      </c>
      <c r="E43" s="162" t="s">
        <v>380</v>
      </c>
      <c r="F43" s="162"/>
      <c r="G43" s="157" t="s">
        <v>381</v>
      </c>
      <c r="H43" s="17"/>
      <c r="I43" s="16">
        <v>0.0</v>
      </c>
      <c r="J43" s="9">
        <v>0.0</v>
      </c>
      <c r="K43" s="17"/>
    </row>
    <row r="44" ht="60.0" customHeight="1"/>
    <row r="45" ht="60.0" customHeight="1">
      <c r="A45" s="194" t="s">
        <v>382</v>
      </c>
      <c r="B45" s="195" t="s">
        <v>383</v>
      </c>
      <c r="C45" s="196">
        <v>0.0</v>
      </c>
      <c r="D45" s="195" t="s">
        <v>384</v>
      </c>
      <c r="E45" s="197" t="s">
        <v>385</v>
      </c>
      <c r="F45" s="197"/>
      <c r="G45" s="195"/>
      <c r="H45" s="17"/>
      <c r="I45" s="16"/>
      <c r="J45" s="9"/>
      <c r="K45" s="17"/>
    </row>
    <row r="46" ht="60.0" customHeight="1">
      <c r="A46" s="156" t="s">
        <v>386</v>
      </c>
      <c r="B46" s="157"/>
      <c r="C46" s="159"/>
      <c r="D46" s="157" t="s">
        <v>387</v>
      </c>
      <c r="E46" s="198" t="s">
        <v>388</v>
      </c>
      <c r="F46" s="198"/>
      <c r="G46" s="157" t="s">
        <v>389</v>
      </c>
      <c r="H46" s="17"/>
      <c r="I46" s="16"/>
      <c r="J46" s="9"/>
      <c r="K46" s="17"/>
    </row>
    <row r="47" ht="60.0" customHeight="1">
      <c r="A47" s="199" t="s">
        <v>390</v>
      </c>
      <c r="B47" s="200"/>
      <c r="C47" s="201"/>
      <c r="D47" s="200" t="s">
        <v>391</v>
      </c>
      <c r="E47" s="202" t="s">
        <v>392</v>
      </c>
      <c r="F47" s="202"/>
      <c r="G47" s="200"/>
      <c r="H47" s="17"/>
      <c r="I47" s="16"/>
      <c r="J47" s="9"/>
      <c r="K47" s="17"/>
    </row>
    <row r="48" ht="15.75" customHeight="1">
      <c r="A48" s="9" t="s">
        <v>393</v>
      </c>
      <c r="B48" s="9"/>
      <c r="C48" s="203"/>
      <c r="D48" s="9" t="s">
        <v>394</v>
      </c>
      <c r="E48" s="204" t="s">
        <v>395</v>
      </c>
      <c r="F48" s="204"/>
      <c r="G48" s="9"/>
      <c r="H48" s="17"/>
      <c r="I48" s="16"/>
      <c r="J48" s="9"/>
      <c r="K48" s="17"/>
    </row>
    <row r="49" ht="15.75" customHeight="1">
      <c r="A49" s="9"/>
      <c r="B49" s="9"/>
      <c r="C49" s="205"/>
      <c r="D49" s="9"/>
      <c r="E49" s="9"/>
      <c r="F49" s="9"/>
      <c r="G49" s="9"/>
      <c r="H49" s="17"/>
      <c r="I49" s="16"/>
      <c r="J49" s="9"/>
      <c r="K49" s="17"/>
    </row>
    <row r="50" ht="15.75" customHeight="1">
      <c r="A50" s="9"/>
      <c r="B50" s="9"/>
      <c r="C50" s="205"/>
      <c r="D50" s="9"/>
      <c r="E50" s="9"/>
      <c r="F50" s="9"/>
      <c r="G50" s="9"/>
      <c r="H50" s="17"/>
      <c r="I50" s="16"/>
      <c r="J50" s="9"/>
      <c r="K50" s="17"/>
    </row>
    <row r="51" ht="15.75" customHeight="1">
      <c r="A51" s="9"/>
      <c r="B51" s="9"/>
      <c r="C51" s="205"/>
      <c r="D51" s="9"/>
      <c r="E51" s="9"/>
      <c r="F51" s="9"/>
      <c r="G51" s="9"/>
      <c r="H51" s="17"/>
      <c r="I51" s="16"/>
      <c r="J51" s="9"/>
      <c r="K51" s="17"/>
    </row>
    <row r="52" ht="15.75" customHeight="1">
      <c r="A52" s="9"/>
      <c r="B52" s="9"/>
      <c r="C52" s="205"/>
      <c r="D52" s="9"/>
      <c r="E52" s="9"/>
      <c r="F52" s="9"/>
      <c r="G52" s="9"/>
      <c r="H52" s="17"/>
      <c r="I52" s="16"/>
      <c r="J52" s="9"/>
      <c r="K52" s="17"/>
    </row>
    <row r="53" ht="15.75" customHeight="1">
      <c r="A53" s="9"/>
      <c r="B53" s="9"/>
      <c r="C53" s="205"/>
      <c r="D53" s="9"/>
      <c r="E53" s="9"/>
      <c r="F53" s="9"/>
      <c r="G53" s="9"/>
      <c r="H53" s="17"/>
      <c r="I53" s="16"/>
      <c r="J53" s="9"/>
      <c r="K53" s="17"/>
    </row>
    <row r="54" ht="15.75" customHeight="1">
      <c r="A54" s="9"/>
      <c r="B54" s="9"/>
      <c r="C54" s="205"/>
      <c r="D54" s="9"/>
      <c r="E54" s="9"/>
      <c r="F54" s="9"/>
      <c r="G54" s="9"/>
      <c r="H54" s="17"/>
      <c r="I54" s="16"/>
      <c r="J54" s="9"/>
      <c r="K54" s="17"/>
    </row>
    <row r="55" ht="15.75" customHeight="1">
      <c r="A55" s="9"/>
      <c r="B55" s="9"/>
      <c r="C55" s="205"/>
      <c r="D55" s="9"/>
      <c r="E55" s="9"/>
      <c r="F55" s="9"/>
      <c r="G55" s="9"/>
      <c r="H55" s="17"/>
      <c r="I55" s="16"/>
      <c r="J55" s="9"/>
      <c r="K55" s="17"/>
    </row>
    <row r="56" ht="15.75" customHeight="1">
      <c r="A56" s="9"/>
      <c r="B56" s="9"/>
      <c r="C56" s="205"/>
      <c r="D56" s="9"/>
      <c r="E56" s="9"/>
      <c r="F56" s="9"/>
      <c r="G56" s="9"/>
      <c r="H56" s="17"/>
      <c r="I56" s="16"/>
      <c r="J56" s="9"/>
      <c r="K56" s="17"/>
    </row>
    <row r="57" ht="15.75" customHeight="1">
      <c r="A57" s="9"/>
      <c r="B57" s="9"/>
      <c r="C57" s="205"/>
      <c r="D57" s="9"/>
      <c r="E57" s="9"/>
      <c r="F57" s="9"/>
      <c r="G57" s="9"/>
      <c r="H57" s="17"/>
      <c r="I57" s="16"/>
      <c r="J57" s="9"/>
      <c r="K57" s="17"/>
    </row>
    <row r="58" ht="15.75" customHeight="1">
      <c r="A58" s="9"/>
      <c r="B58" s="9"/>
      <c r="C58" s="205"/>
      <c r="D58" s="9"/>
      <c r="E58" s="9"/>
      <c r="F58" s="9"/>
      <c r="G58" s="9"/>
      <c r="H58" s="17"/>
      <c r="I58" s="16"/>
      <c r="J58" s="9"/>
      <c r="K58" s="17"/>
    </row>
    <row r="59" ht="15.75" customHeight="1">
      <c r="A59" s="9"/>
      <c r="B59" s="9"/>
      <c r="C59" s="205"/>
      <c r="D59" s="9"/>
      <c r="E59" s="9"/>
      <c r="F59" s="9"/>
      <c r="G59" s="9"/>
      <c r="H59" s="17"/>
      <c r="I59" s="16"/>
      <c r="J59" s="9"/>
      <c r="K59" s="17"/>
    </row>
    <row r="60" ht="15.75" customHeight="1">
      <c r="A60" s="9"/>
      <c r="B60" s="9"/>
      <c r="C60" s="205"/>
      <c r="D60" s="9"/>
      <c r="E60" s="9"/>
      <c r="F60" s="9"/>
      <c r="G60" s="9"/>
      <c r="H60" s="17"/>
      <c r="I60" s="16"/>
      <c r="J60" s="9"/>
      <c r="K60" s="17"/>
    </row>
    <row r="61" ht="15.75" customHeight="1">
      <c r="A61" s="9"/>
      <c r="B61" s="9"/>
      <c r="C61" s="205"/>
      <c r="D61" s="9"/>
      <c r="E61" s="9"/>
      <c r="F61" s="9"/>
      <c r="G61" s="9"/>
      <c r="H61" s="17"/>
      <c r="I61" s="16"/>
      <c r="J61" s="9"/>
      <c r="K61" s="17"/>
    </row>
    <row r="62" ht="15.75" customHeight="1">
      <c r="A62" s="9"/>
      <c r="B62" s="9"/>
      <c r="C62" s="205"/>
      <c r="D62" s="9"/>
      <c r="E62" s="9"/>
      <c r="F62" s="9"/>
      <c r="G62" s="9"/>
      <c r="H62" s="17"/>
      <c r="I62" s="16"/>
      <c r="J62" s="9"/>
      <c r="K62" s="17"/>
    </row>
    <row r="63" ht="15.75" customHeight="1">
      <c r="A63" s="9"/>
      <c r="B63" s="9"/>
      <c r="C63" s="205"/>
      <c r="D63" s="9"/>
      <c r="E63" s="9"/>
      <c r="F63" s="9"/>
      <c r="G63" s="9"/>
      <c r="H63" s="17"/>
      <c r="I63" s="16"/>
      <c r="J63" s="9"/>
      <c r="K63" s="17"/>
    </row>
    <row r="64" ht="15.75" customHeight="1">
      <c r="A64" s="9"/>
      <c r="B64" s="9"/>
      <c r="C64" s="205"/>
      <c r="D64" s="9"/>
      <c r="E64" s="9"/>
      <c r="F64" s="9"/>
      <c r="G64" s="9"/>
      <c r="H64" s="17"/>
      <c r="I64" s="16"/>
      <c r="J64" s="9"/>
      <c r="K64" s="17"/>
    </row>
    <row r="65" ht="15.75" customHeight="1">
      <c r="A65" s="9"/>
      <c r="B65" s="9"/>
      <c r="C65" s="205"/>
      <c r="D65" s="9"/>
      <c r="E65" s="9"/>
      <c r="F65" s="9"/>
      <c r="G65" s="9"/>
      <c r="H65" s="17"/>
      <c r="I65" s="16"/>
      <c r="J65" s="9"/>
      <c r="K65" s="17"/>
    </row>
    <row r="66" ht="15.75" customHeight="1">
      <c r="A66" s="9"/>
      <c r="B66" s="9"/>
      <c r="C66" s="205"/>
      <c r="D66" s="9"/>
      <c r="E66" s="9"/>
      <c r="F66" s="9"/>
      <c r="G66" s="9"/>
      <c r="H66" s="17"/>
      <c r="I66" s="16"/>
      <c r="J66" s="9"/>
      <c r="K66" s="17"/>
    </row>
    <row r="67" ht="15.75" customHeight="1">
      <c r="A67" s="9"/>
      <c r="B67" s="9"/>
      <c r="C67" s="205"/>
      <c r="D67" s="9"/>
      <c r="E67" s="9"/>
      <c r="F67" s="9"/>
      <c r="G67" s="9"/>
      <c r="H67" s="17"/>
      <c r="I67" s="16"/>
      <c r="J67" s="9"/>
      <c r="K67" s="17"/>
    </row>
    <row r="68" ht="15.75" customHeight="1">
      <c r="A68" s="9"/>
      <c r="B68" s="9"/>
      <c r="C68" s="205"/>
      <c r="D68" s="9"/>
      <c r="E68" s="9"/>
      <c r="F68" s="9"/>
      <c r="G68" s="9"/>
      <c r="H68" s="17"/>
      <c r="I68" s="16"/>
      <c r="J68" s="9"/>
      <c r="K68" s="17"/>
    </row>
    <row r="69" ht="15.75" customHeight="1">
      <c r="A69" s="9"/>
      <c r="B69" s="9"/>
      <c r="C69" s="205"/>
      <c r="D69" s="9"/>
      <c r="E69" s="9"/>
      <c r="F69" s="9"/>
      <c r="G69" s="9"/>
      <c r="H69" s="17"/>
      <c r="I69" s="16"/>
      <c r="J69" s="9"/>
      <c r="K69" s="17"/>
    </row>
    <row r="70" ht="15.75" customHeight="1">
      <c r="A70" s="9"/>
      <c r="B70" s="9"/>
      <c r="C70" s="205"/>
      <c r="D70" s="9"/>
      <c r="E70" s="9"/>
      <c r="F70" s="9"/>
      <c r="G70" s="9"/>
      <c r="H70" s="17"/>
      <c r="I70" s="16"/>
      <c r="J70" s="9"/>
      <c r="K70" s="17"/>
    </row>
    <row r="71" ht="15.75" customHeight="1">
      <c r="A71" s="9"/>
      <c r="B71" s="9"/>
      <c r="C71" s="205"/>
      <c r="D71" s="9"/>
      <c r="E71" s="9"/>
      <c r="F71" s="9"/>
      <c r="G71" s="9"/>
      <c r="H71" s="17"/>
      <c r="I71" s="16"/>
      <c r="J71" s="9"/>
      <c r="K71" s="17"/>
    </row>
    <row r="72" ht="15.75" customHeight="1">
      <c r="A72" s="9"/>
      <c r="B72" s="9"/>
      <c r="C72" s="205"/>
      <c r="D72" s="9"/>
      <c r="E72" s="9"/>
      <c r="F72" s="9"/>
      <c r="G72" s="9"/>
      <c r="H72" s="17"/>
      <c r="I72" s="16"/>
      <c r="J72" s="9"/>
      <c r="K72" s="17"/>
    </row>
    <row r="73" ht="15.75" customHeight="1">
      <c r="A73" s="9"/>
      <c r="B73" s="9"/>
      <c r="C73" s="205"/>
      <c r="D73" s="9"/>
      <c r="E73" s="9"/>
      <c r="F73" s="9"/>
      <c r="G73" s="9"/>
      <c r="H73" s="17"/>
      <c r="I73" s="16"/>
      <c r="J73" s="9"/>
      <c r="K73" s="17"/>
    </row>
    <row r="74" ht="15.75" customHeight="1">
      <c r="A74" s="9"/>
      <c r="B74" s="9"/>
      <c r="C74" s="205"/>
      <c r="D74" s="9"/>
      <c r="E74" s="9"/>
      <c r="F74" s="9"/>
      <c r="G74" s="9"/>
      <c r="H74" s="17"/>
      <c r="I74" s="16"/>
      <c r="J74" s="9"/>
      <c r="K74" s="17"/>
    </row>
    <row r="75" ht="15.75" customHeight="1">
      <c r="A75" s="9"/>
      <c r="B75" s="9"/>
      <c r="C75" s="205"/>
      <c r="D75" s="9"/>
      <c r="E75" s="9"/>
      <c r="F75" s="9"/>
      <c r="G75" s="9"/>
      <c r="H75" s="17"/>
      <c r="I75" s="16"/>
      <c r="J75" s="9"/>
      <c r="K75" s="17"/>
    </row>
    <row r="76" ht="15.75" customHeight="1">
      <c r="A76" s="9"/>
      <c r="B76" s="9"/>
      <c r="C76" s="205"/>
      <c r="D76" s="9"/>
      <c r="E76" s="9"/>
      <c r="F76" s="9"/>
      <c r="G76" s="9"/>
      <c r="H76" s="17"/>
      <c r="I76" s="16"/>
      <c r="J76" s="9"/>
      <c r="K76" s="17"/>
    </row>
    <row r="77" ht="15.75" customHeight="1">
      <c r="A77" s="9"/>
      <c r="B77" s="9"/>
      <c r="C77" s="205"/>
      <c r="D77" s="9"/>
      <c r="E77" s="9"/>
      <c r="F77" s="9"/>
      <c r="G77" s="9"/>
      <c r="H77" s="17"/>
      <c r="I77" s="16"/>
      <c r="J77" s="9"/>
      <c r="K77" s="17"/>
    </row>
    <row r="78" ht="15.75" customHeight="1">
      <c r="A78" s="9"/>
      <c r="B78" s="9"/>
      <c r="C78" s="205"/>
      <c r="D78" s="9"/>
      <c r="E78" s="9"/>
      <c r="F78" s="9"/>
      <c r="G78" s="9"/>
      <c r="H78" s="17"/>
      <c r="I78" s="16"/>
      <c r="J78" s="9"/>
      <c r="K78" s="17"/>
    </row>
    <row r="79" ht="15.75" customHeight="1">
      <c r="A79" s="9"/>
      <c r="B79" s="9"/>
      <c r="C79" s="205"/>
      <c r="D79" s="9"/>
      <c r="E79" s="9"/>
      <c r="F79" s="9"/>
      <c r="G79" s="9"/>
      <c r="H79" s="17"/>
      <c r="I79" s="16"/>
      <c r="J79" s="9"/>
      <c r="K79" s="17"/>
    </row>
    <row r="80" ht="15.75" customHeight="1">
      <c r="A80" s="9"/>
      <c r="B80" s="9"/>
      <c r="C80" s="205"/>
      <c r="D80" s="9"/>
      <c r="E80" s="9"/>
      <c r="F80" s="9"/>
      <c r="G80" s="9"/>
      <c r="H80" s="17"/>
      <c r="I80" s="16"/>
      <c r="J80" s="9"/>
      <c r="K80" s="17"/>
    </row>
    <row r="81" ht="15.75" customHeight="1">
      <c r="A81" s="9"/>
      <c r="B81" s="9"/>
      <c r="C81" s="205"/>
      <c r="D81" s="9"/>
      <c r="E81" s="9"/>
      <c r="F81" s="9"/>
      <c r="G81" s="9"/>
      <c r="H81" s="17"/>
      <c r="I81" s="16"/>
      <c r="J81" s="9"/>
      <c r="K81" s="17"/>
    </row>
    <row r="82" ht="15.75" customHeight="1">
      <c r="A82" s="9"/>
      <c r="B82" s="9"/>
      <c r="C82" s="205"/>
      <c r="D82" s="9"/>
      <c r="E82" s="9"/>
      <c r="F82" s="9"/>
      <c r="G82" s="9"/>
      <c r="H82" s="17"/>
      <c r="I82" s="16"/>
      <c r="J82" s="9"/>
      <c r="K82" s="17"/>
    </row>
    <row r="83" ht="15.75" customHeight="1">
      <c r="A83" s="9"/>
      <c r="B83" s="9"/>
      <c r="C83" s="205"/>
      <c r="D83" s="9"/>
      <c r="E83" s="9"/>
      <c r="F83" s="9"/>
      <c r="G83" s="9"/>
      <c r="H83" s="17"/>
      <c r="I83" s="16"/>
      <c r="J83" s="9"/>
      <c r="K83" s="17"/>
    </row>
    <row r="84" ht="15.75" customHeight="1">
      <c r="A84" s="9"/>
      <c r="B84" s="9"/>
      <c r="C84" s="205"/>
      <c r="D84" s="9"/>
      <c r="E84" s="9"/>
      <c r="F84" s="9"/>
      <c r="G84" s="9"/>
      <c r="H84" s="17"/>
      <c r="I84" s="16"/>
      <c r="J84" s="9"/>
      <c r="K84" s="17"/>
    </row>
    <row r="85" ht="15.75" customHeight="1">
      <c r="A85" s="9"/>
      <c r="B85" s="9"/>
      <c r="C85" s="205"/>
      <c r="D85" s="9"/>
      <c r="E85" s="9"/>
      <c r="F85" s="9"/>
      <c r="G85" s="9"/>
      <c r="H85" s="17"/>
      <c r="I85" s="16"/>
      <c r="J85" s="9"/>
      <c r="K85" s="17"/>
    </row>
    <row r="86" ht="15.75" customHeight="1">
      <c r="A86" s="9"/>
      <c r="B86" s="9"/>
      <c r="C86" s="205"/>
      <c r="D86" s="9"/>
      <c r="E86" s="9"/>
      <c r="F86" s="9"/>
      <c r="G86" s="9"/>
      <c r="H86" s="17"/>
      <c r="I86" s="16"/>
      <c r="J86" s="9"/>
      <c r="K86" s="17"/>
    </row>
    <row r="87" ht="15.75" customHeight="1">
      <c r="A87" s="9"/>
      <c r="B87" s="9"/>
      <c r="C87" s="205"/>
      <c r="D87" s="9"/>
      <c r="E87" s="9"/>
      <c r="F87" s="9"/>
      <c r="G87" s="9"/>
      <c r="H87" s="17"/>
      <c r="I87" s="16"/>
      <c r="J87" s="9"/>
      <c r="K87" s="17"/>
    </row>
    <row r="88" ht="15.75" customHeight="1">
      <c r="A88" s="9"/>
      <c r="B88" s="9"/>
      <c r="C88" s="205"/>
      <c r="D88" s="9"/>
      <c r="E88" s="9"/>
      <c r="F88" s="9"/>
      <c r="G88" s="9"/>
      <c r="H88" s="17"/>
      <c r="I88" s="16"/>
      <c r="J88" s="9"/>
      <c r="K88" s="17"/>
    </row>
    <row r="89" ht="15.75" customHeight="1">
      <c r="A89" s="9"/>
      <c r="B89" s="9"/>
      <c r="C89" s="205"/>
      <c r="D89" s="9"/>
      <c r="E89" s="9"/>
      <c r="F89" s="9"/>
      <c r="G89" s="9"/>
      <c r="H89" s="17"/>
      <c r="I89" s="16"/>
      <c r="J89" s="9"/>
      <c r="K89" s="17"/>
    </row>
    <row r="90" ht="15.75" customHeight="1">
      <c r="A90" s="9"/>
      <c r="B90" s="9"/>
      <c r="C90" s="205"/>
      <c r="D90" s="9"/>
      <c r="E90" s="9"/>
      <c r="F90" s="9"/>
      <c r="G90" s="9"/>
      <c r="H90" s="17"/>
      <c r="I90" s="16"/>
      <c r="J90" s="9"/>
      <c r="K90" s="17"/>
    </row>
    <row r="91" ht="15.75" customHeight="1">
      <c r="A91" s="9"/>
      <c r="B91" s="9"/>
      <c r="C91" s="205"/>
      <c r="D91" s="9"/>
      <c r="E91" s="9"/>
      <c r="F91" s="9"/>
      <c r="G91" s="9"/>
      <c r="H91" s="17"/>
      <c r="I91" s="16"/>
      <c r="J91" s="9"/>
      <c r="K91" s="17"/>
    </row>
    <row r="92" ht="15.75" customHeight="1">
      <c r="A92" s="9"/>
      <c r="B92" s="9"/>
      <c r="C92" s="205"/>
      <c r="D92" s="9"/>
      <c r="E92" s="9"/>
      <c r="F92" s="9"/>
      <c r="G92" s="9"/>
      <c r="H92" s="17"/>
      <c r="I92" s="16"/>
      <c r="J92" s="9"/>
      <c r="K92" s="17"/>
    </row>
    <row r="93" ht="15.75" customHeight="1">
      <c r="A93" s="9"/>
      <c r="B93" s="9"/>
      <c r="C93" s="205"/>
      <c r="D93" s="9"/>
      <c r="E93" s="9"/>
      <c r="F93" s="9"/>
      <c r="G93" s="9"/>
      <c r="H93" s="17"/>
      <c r="I93" s="16"/>
      <c r="J93" s="9"/>
      <c r="K93" s="17"/>
    </row>
    <row r="94" ht="15.75" customHeight="1">
      <c r="A94" s="9"/>
      <c r="B94" s="9"/>
      <c r="C94" s="205"/>
      <c r="D94" s="9"/>
      <c r="E94" s="9"/>
      <c r="F94" s="9"/>
      <c r="G94" s="9"/>
      <c r="H94" s="17"/>
      <c r="I94" s="16"/>
      <c r="J94" s="9"/>
      <c r="K94" s="17"/>
    </row>
    <row r="95" ht="15.75" customHeight="1">
      <c r="A95" s="9"/>
      <c r="B95" s="9"/>
      <c r="C95" s="205"/>
      <c r="D95" s="9"/>
      <c r="E95" s="9"/>
      <c r="F95" s="9"/>
      <c r="G95" s="9"/>
      <c r="H95" s="17"/>
      <c r="I95" s="16"/>
      <c r="J95" s="9"/>
      <c r="K95" s="17"/>
    </row>
    <row r="96" ht="15.75" customHeight="1">
      <c r="A96" s="9"/>
      <c r="B96" s="9"/>
      <c r="C96" s="205"/>
      <c r="D96" s="9"/>
      <c r="E96" s="9"/>
      <c r="F96" s="9"/>
      <c r="G96" s="9"/>
      <c r="H96" s="17"/>
      <c r="I96" s="16"/>
      <c r="J96" s="9"/>
      <c r="K96" s="17"/>
    </row>
    <row r="97" ht="15.75" customHeight="1">
      <c r="A97" s="9"/>
      <c r="B97" s="9"/>
      <c r="C97" s="205"/>
      <c r="D97" s="9"/>
      <c r="E97" s="9"/>
      <c r="F97" s="9"/>
      <c r="G97" s="9"/>
      <c r="H97" s="17"/>
      <c r="I97" s="16"/>
      <c r="J97" s="9"/>
      <c r="K97" s="17"/>
    </row>
    <row r="98" ht="15.75" customHeight="1">
      <c r="A98" s="9"/>
      <c r="B98" s="9"/>
      <c r="C98" s="205"/>
      <c r="D98" s="9"/>
      <c r="E98" s="9"/>
      <c r="F98" s="9"/>
      <c r="G98" s="9"/>
      <c r="H98" s="17"/>
      <c r="I98" s="16"/>
      <c r="J98" s="9"/>
      <c r="K98" s="17"/>
    </row>
    <row r="99" ht="15.75" customHeight="1">
      <c r="A99" s="9"/>
      <c r="B99" s="9"/>
      <c r="C99" s="205"/>
      <c r="D99" s="9"/>
      <c r="E99" s="9"/>
      <c r="F99" s="9"/>
      <c r="G99" s="9"/>
      <c r="H99" s="17"/>
      <c r="I99" s="16"/>
      <c r="J99" s="9"/>
      <c r="K99" s="17"/>
    </row>
    <row r="100" ht="15.75" customHeight="1">
      <c r="A100" s="9"/>
      <c r="B100" s="9"/>
      <c r="C100" s="205"/>
      <c r="D100" s="9"/>
      <c r="E100" s="9"/>
      <c r="F100" s="9"/>
      <c r="G100" s="9"/>
      <c r="H100" s="17"/>
      <c r="I100" s="16"/>
      <c r="J100" s="9"/>
      <c r="K100" s="17"/>
    </row>
    <row r="101" ht="15.75" customHeight="1">
      <c r="A101" s="9"/>
      <c r="B101" s="9"/>
      <c r="C101" s="205"/>
      <c r="D101" s="9"/>
      <c r="E101" s="9"/>
      <c r="F101" s="9"/>
      <c r="G101" s="9"/>
      <c r="H101" s="17"/>
      <c r="I101" s="16"/>
      <c r="J101" s="9"/>
      <c r="K101" s="17"/>
    </row>
    <row r="102" ht="15.75" customHeight="1">
      <c r="A102" s="9"/>
      <c r="B102" s="9"/>
      <c r="C102" s="205"/>
      <c r="D102" s="9"/>
      <c r="E102" s="9"/>
      <c r="F102" s="9"/>
      <c r="G102" s="9"/>
      <c r="H102" s="17"/>
      <c r="I102" s="16"/>
      <c r="J102" s="9"/>
      <c r="K102" s="17"/>
    </row>
    <row r="103" ht="15.75" customHeight="1">
      <c r="A103" s="9"/>
      <c r="B103" s="9"/>
      <c r="C103" s="205"/>
      <c r="D103" s="9"/>
      <c r="E103" s="9"/>
      <c r="F103" s="9"/>
      <c r="G103" s="9"/>
      <c r="H103" s="17"/>
      <c r="I103" s="16"/>
      <c r="J103" s="9"/>
      <c r="K103" s="17"/>
    </row>
    <row r="104" ht="15.75" customHeight="1">
      <c r="A104" s="9"/>
      <c r="B104" s="9"/>
      <c r="C104" s="205"/>
      <c r="D104" s="9"/>
      <c r="E104" s="9"/>
      <c r="F104" s="9"/>
      <c r="G104" s="9"/>
      <c r="H104" s="17"/>
      <c r="I104" s="16"/>
      <c r="J104" s="9"/>
      <c r="K104" s="17"/>
    </row>
    <row r="105" ht="15.75" customHeight="1">
      <c r="A105" s="9"/>
      <c r="B105" s="9"/>
      <c r="C105" s="205"/>
      <c r="D105" s="9"/>
      <c r="E105" s="9"/>
      <c r="F105" s="9"/>
      <c r="G105" s="9"/>
      <c r="H105" s="17"/>
      <c r="I105" s="16"/>
      <c r="J105" s="9"/>
      <c r="K105" s="17"/>
    </row>
    <row r="106" ht="15.75" customHeight="1">
      <c r="A106" s="9"/>
      <c r="B106" s="9"/>
      <c r="C106" s="205"/>
      <c r="D106" s="9"/>
      <c r="E106" s="9"/>
      <c r="F106" s="9"/>
      <c r="G106" s="9"/>
      <c r="H106" s="17"/>
      <c r="I106" s="16"/>
      <c r="J106" s="9"/>
      <c r="K106" s="17"/>
    </row>
    <row r="107" ht="15.75" customHeight="1">
      <c r="A107" s="9"/>
      <c r="B107" s="9"/>
      <c r="C107" s="205"/>
      <c r="D107" s="9"/>
      <c r="E107" s="9"/>
      <c r="F107" s="9"/>
      <c r="G107" s="9"/>
      <c r="H107" s="17"/>
      <c r="I107" s="16"/>
      <c r="J107" s="9"/>
      <c r="K107" s="17"/>
    </row>
    <row r="108" ht="15.75" customHeight="1">
      <c r="A108" s="9"/>
      <c r="B108" s="9"/>
      <c r="C108" s="205"/>
      <c r="D108" s="9"/>
      <c r="E108" s="9"/>
      <c r="F108" s="9"/>
      <c r="G108" s="9"/>
      <c r="H108" s="17"/>
      <c r="I108" s="16"/>
      <c r="J108" s="9"/>
      <c r="K108" s="17"/>
    </row>
    <row r="109" ht="15.75" customHeight="1">
      <c r="A109" s="9"/>
      <c r="B109" s="9"/>
      <c r="C109" s="205"/>
      <c r="D109" s="9"/>
      <c r="E109" s="9"/>
      <c r="F109" s="9"/>
      <c r="G109" s="9"/>
      <c r="H109" s="17"/>
      <c r="I109" s="16"/>
      <c r="J109" s="9"/>
      <c r="K109" s="17"/>
    </row>
    <row r="110" ht="15.75" customHeight="1">
      <c r="A110" s="9"/>
      <c r="B110" s="9"/>
      <c r="C110" s="205"/>
      <c r="D110" s="9"/>
      <c r="E110" s="9"/>
      <c r="F110" s="9"/>
      <c r="G110" s="9"/>
      <c r="H110" s="17"/>
      <c r="I110" s="16"/>
      <c r="J110" s="9"/>
      <c r="K110" s="17"/>
    </row>
    <row r="111" ht="15.75" customHeight="1">
      <c r="A111" s="9"/>
      <c r="B111" s="9"/>
      <c r="C111" s="205"/>
      <c r="D111" s="9"/>
      <c r="E111" s="9"/>
      <c r="F111" s="9"/>
      <c r="G111" s="9"/>
      <c r="H111" s="17"/>
      <c r="I111" s="16"/>
      <c r="J111" s="9"/>
      <c r="K111" s="17"/>
    </row>
    <row r="112" ht="15.75" customHeight="1">
      <c r="A112" s="9"/>
      <c r="B112" s="9"/>
      <c r="C112" s="205"/>
      <c r="D112" s="9"/>
      <c r="E112" s="9"/>
      <c r="F112" s="9"/>
      <c r="G112" s="9"/>
      <c r="H112" s="17"/>
      <c r="I112" s="16"/>
      <c r="J112" s="9"/>
      <c r="K112" s="17"/>
    </row>
    <row r="113" ht="15.75" customHeight="1">
      <c r="A113" s="9"/>
      <c r="B113" s="9"/>
      <c r="C113" s="205"/>
      <c r="D113" s="9"/>
      <c r="E113" s="9"/>
      <c r="F113" s="9"/>
      <c r="G113" s="9"/>
      <c r="H113" s="17"/>
      <c r="I113" s="16"/>
      <c r="J113" s="9"/>
      <c r="K113" s="17"/>
    </row>
    <row r="114" ht="15.75" customHeight="1">
      <c r="A114" s="9"/>
      <c r="B114" s="9"/>
      <c r="C114" s="205"/>
      <c r="D114" s="9"/>
      <c r="E114" s="9"/>
      <c r="F114" s="9"/>
      <c r="G114" s="9"/>
      <c r="H114" s="17"/>
      <c r="I114" s="16"/>
      <c r="J114" s="9"/>
      <c r="K114" s="17"/>
    </row>
    <row r="115" ht="15.75" customHeight="1">
      <c r="A115" s="9"/>
      <c r="B115" s="9"/>
      <c r="C115" s="205"/>
      <c r="D115" s="9"/>
      <c r="E115" s="9"/>
      <c r="F115" s="9"/>
      <c r="G115" s="9"/>
      <c r="H115" s="17"/>
      <c r="I115" s="16"/>
      <c r="J115" s="9"/>
      <c r="K115" s="17"/>
    </row>
    <row r="116" ht="15.75" customHeight="1">
      <c r="A116" s="9"/>
      <c r="B116" s="9"/>
      <c r="C116" s="205"/>
      <c r="D116" s="9"/>
      <c r="E116" s="9"/>
      <c r="F116" s="9"/>
      <c r="G116" s="9"/>
      <c r="H116" s="17"/>
      <c r="I116" s="16"/>
      <c r="J116" s="9"/>
      <c r="K116" s="17"/>
    </row>
    <row r="117" ht="15.75" customHeight="1">
      <c r="A117" s="9"/>
      <c r="B117" s="9"/>
      <c r="C117" s="205"/>
      <c r="D117" s="9"/>
      <c r="E117" s="9"/>
      <c r="F117" s="9"/>
      <c r="G117" s="9"/>
      <c r="H117" s="17"/>
      <c r="I117" s="16"/>
      <c r="J117" s="9"/>
      <c r="K117" s="17"/>
    </row>
    <row r="118" ht="15.75" customHeight="1">
      <c r="A118" s="9"/>
      <c r="B118" s="9"/>
      <c r="C118" s="205"/>
      <c r="D118" s="9"/>
      <c r="E118" s="9"/>
      <c r="F118" s="9"/>
      <c r="G118" s="9"/>
      <c r="H118" s="17"/>
      <c r="I118" s="16"/>
      <c r="J118" s="9"/>
      <c r="K118" s="17"/>
    </row>
    <row r="119" ht="15.75" customHeight="1">
      <c r="A119" s="9"/>
      <c r="B119" s="9"/>
      <c r="C119" s="205"/>
      <c r="D119" s="9"/>
      <c r="E119" s="9"/>
      <c r="F119" s="9"/>
      <c r="G119" s="9"/>
      <c r="H119" s="17"/>
      <c r="I119" s="16"/>
      <c r="J119" s="9"/>
      <c r="K119" s="17"/>
    </row>
    <row r="120" ht="15.75" customHeight="1">
      <c r="A120" s="9"/>
      <c r="B120" s="9"/>
      <c r="C120" s="205"/>
      <c r="D120" s="9"/>
      <c r="E120" s="9"/>
      <c r="F120" s="9"/>
      <c r="G120" s="9"/>
      <c r="H120" s="17"/>
      <c r="I120" s="16"/>
      <c r="J120" s="9"/>
      <c r="K120" s="17"/>
    </row>
    <row r="121" ht="15.75" customHeight="1">
      <c r="A121" s="9"/>
      <c r="B121" s="9"/>
      <c r="C121" s="205"/>
      <c r="D121" s="9"/>
      <c r="E121" s="9"/>
      <c r="F121" s="9"/>
      <c r="G121" s="9"/>
      <c r="H121" s="17"/>
      <c r="I121" s="16"/>
      <c r="J121" s="9"/>
      <c r="K121" s="17"/>
    </row>
    <row r="122" ht="15.75" customHeight="1">
      <c r="A122" s="9"/>
      <c r="B122" s="9"/>
      <c r="C122" s="205"/>
      <c r="D122" s="9"/>
      <c r="E122" s="9"/>
      <c r="F122" s="9"/>
      <c r="G122" s="9"/>
      <c r="H122" s="17"/>
      <c r="I122" s="16"/>
      <c r="J122" s="9"/>
      <c r="K122" s="17"/>
    </row>
    <row r="123" ht="15.75" customHeight="1">
      <c r="A123" s="9"/>
      <c r="B123" s="9"/>
      <c r="C123" s="205"/>
      <c r="D123" s="9"/>
      <c r="E123" s="9"/>
      <c r="F123" s="9"/>
      <c r="G123" s="9"/>
      <c r="H123" s="17"/>
      <c r="I123" s="16"/>
      <c r="J123" s="9"/>
      <c r="K123" s="17"/>
    </row>
    <row r="124" ht="15.75" customHeight="1">
      <c r="A124" s="9"/>
      <c r="B124" s="9"/>
      <c r="C124" s="205"/>
      <c r="D124" s="9"/>
      <c r="E124" s="9"/>
      <c r="F124" s="9"/>
      <c r="G124" s="9"/>
      <c r="H124" s="17"/>
      <c r="I124" s="16"/>
      <c r="J124" s="9"/>
      <c r="K124" s="17"/>
    </row>
    <row r="125" ht="15.75" customHeight="1">
      <c r="A125" s="9"/>
      <c r="B125" s="9"/>
      <c r="C125" s="205"/>
      <c r="D125" s="9"/>
      <c r="E125" s="9"/>
      <c r="F125" s="9"/>
      <c r="G125" s="9"/>
      <c r="H125" s="17"/>
      <c r="I125" s="16"/>
      <c r="J125" s="9"/>
      <c r="K125" s="17"/>
    </row>
    <row r="126" ht="15.75" customHeight="1">
      <c r="A126" s="9"/>
      <c r="B126" s="9"/>
      <c r="C126" s="205"/>
      <c r="D126" s="9"/>
      <c r="E126" s="9"/>
      <c r="F126" s="9"/>
      <c r="G126" s="9"/>
      <c r="H126" s="17"/>
      <c r="I126" s="16"/>
      <c r="J126" s="9"/>
      <c r="K126" s="17"/>
    </row>
    <row r="127" ht="15.75" customHeight="1">
      <c r="A127" s="9"/>
      <c r="B127" s="9"/>
      <c r="C127" s="205"/>
      <c r="D127" s="9"/>
      <c r="E127" s="9"/>
      <c r="F127" s="9"/>
      <c r="G127" s="9"/>
      <c r="H127" s="17"/>
      <c r="I127" s="16"/>
      <c r="J127" s="9"/>
      <c r="K127" s="17"/>
    </row>
    <row r="128" ht="15.75" customHeight="1">
      <c r="A128" s="9"/>
      <c r="B128" s="9"/>
      <c r="C128" s="205"/>
      <c r="D128" s="9"/>
      <c r="E128" s="9"/>
      <c r="F128" s="9"/>
      <c r="G128" s="9"/>
      <c r="H128" s="17"/>
      <c r="I128" s="16"/>
      <c r="J128" s="9"/>
      <c r="K128" s="17"/>
    </row>
    <row r="129" ht="15.75" customHeight="1">
      <c r="A129" s="9"/>
      <c r="B129" s="9"/>
      <c r="C129" s="205"/>
      <c r="D129" s="9"/>
      <c r="E129" s="9"/>
      <c r="F129" s="9"/>
      <c r="G129" s="9"/>
      <c r="H129" s="17"/>
      <c r="I129" s="16"/>
      <c r="J129" s="9"/>
      <c r="K129" s="17"/>
    </row>
    <row r="130" ht="15.75" customHeight="1">
      <c r="A130" s="9"/>
      <c r="B130" s="9"/>
      <c r="C130" s="205"/>
      <c r="D130" s="9"/>
      <c r="E130" s="9"/>
      <c r="F130" s="9"/>
      <c r="G130" s="9"/>
      <c r="H130" s="17"/>
      <c r="I130" s="16"/>
      <c r="J130" s="9"/>
      <c r="K130" s="17"/>
    </row>
    <row r="131" ht="15.75" customHeight="1">
      <c r="A131" s="9"/>
      <c r="B131" s="9"/>
      <c r="C131" s="205"/>
      <c r="D131" s="9"/>
      <c r="E131" s="9"/>
      <c r="F131" s="9"/>
      <c r="G131" s="9"/>
      <c r="H131" s="17"/>
      <c r="I131" s="16"/>
      <c r="J131" s="9"/>
      <c r="K131" s="17"/>
    </row>
    <row r="132" ht="15.75" customHeight="1">
      <c r="A132" s="9"/>
      <c r="B132" s="9"/>
      <c r="C132" s="205"/>
      <c r="D132" s="9"/>
      <c r="E132" s="9"/>
      <c r="F132" s="9"/>
      <c r="G132" s="9"/>
      <c r="H132" s="17"/>
      <c r="I132" s="16"/>
      <c r="J132" s="9"/>
      <c r="K132" s="17"/>
    </row>
    <row r="133" ht="15.75" customHeight="1">
      <c r="A133" s="9"/>
      <c r="B133" s="9"/>
      <c r="C133" s="205"/>
      <c r="D133" s="9"/>
      <c r="E133" s="9"/>
      <c r="F133" s="9"/>
      <c r="G133" s="9"/>
      <c r="H133" s="17"/>
      <c r="I133" s="16"/>
      <c r="J133" s="9"/>
      <c r="K133" s="17"/>
    </row>
    <row r="134" ht="15.75" customHeight="1">
      <c r="A134" s="9"/>
      <c r="B134" s="9"/>
      <c r="C134" s="205"/>
      <c r="D134" s="9"/>
      <c r="E134" s="9"/>
      <c r="F134" s="9"/>
      <c r="G134" s="9"/>
      <c r="H134" s="17"/>
      <c r="I134" s="16"/>
      <c r="J134" s="9"/>
      <c r="K134" s="17"/>
    </row>
    <row r="135" ht="15.75" customHeight="1">
      <c r="A135" s="9"/>
      <c r="B135" s="9"/>
      <c r="C135" s="205"/>
      <c r="D135" s="9"/>
      <c r="E135" s="9"/>
      <c r="F135" s="9"/>
      <c r="G135" s="9"/>
      <c r="H135" s="17"/>
      <c r="I135" s="16"/>
      <c r="J135" s="9"/>
      <c r="K135" s="17"/>
    </row>
    <row r="136" ht="15.75" customHeight="1">
      <c r="A136" s="9"/>
      <c r="B136" s="9"/>
      <c r="C136" s="205"/>
      <c r="D136" s="9"/>
      <c r="E136" s="9"/>
      <c r="F136" s="9"/>
      <c r="G136" s="9"/>
      <c r="H136" s="17"/>
      <c r="I136" s="16"/>
      <c r="J136" s="9"/>
      <c r="K136" s="17"/>
    </row>
    <row r="137" ht="15.75" customHeight="1">
      <c r="A137" s="9"/>
      <c r="B137" s="9"/>
      <c r="C137" s="205"/>
      <c r="D137" s="9"/>
      <c r="E137" s="9"/>
      <c r="F137" s="9"/>
      <c r="G137" s="9"/>
      <c r="H137" s="17"/>
      <c r="I137" s="16"/>
      <c r="J137" s="9"/>
      <c r="K137" s="17"/>
    </row>
    <row r="138" ht="15.75" customHeight="1">
      <c r="A138" s="9"/>
      <c r="B138" s="9"/>
      <c r="C138" s="205"/>
      <c r="D138" s="9"/>
      <c r="E138" s="9"/>
      <c r="F138" s="9"/>
      <c r="G138" s="9"/>
      <c r="H138" s="17"/>
      <c r="I138" s="16"/>
      <c r="J138" s="9"/>
      <c r="K138" s="17"/>
    </row>
    <row r="139" ht="15.75" customHeight="1">
      <c r="A139" s="9"/>
      <c r="B139" s="9"/>
      <c r="C139" s="205"/>
      <c r="D139" s="9"/>
      <c r="E139" s="9"/>
      <c r="F139" s="9"/>
      <c r="G139" s="9"/>
      <c r="H139" s="17"/>
      <c r="I139" s="16"/>
      <c r="J139" s="9"/>
      <c r="K139" s="17"/>
    </row>
    <row r="140" ht="15.75" customHeight="1">
      <c r="A140" s="9"/>
      <c r="B140" s="9"/>
      <c r="C140" s="205"/>
      <c r="D140" s="9"/>
      <c r="E140" s="9"/>
      <c r="F140" s="9"/>
      <c r="G140" s="9"/>
      <c r="H140" s="17"/>
      <c r="I140" s="16"/>
      <c r="J140" s="9"/>
      <c r="K140" s="17"/>
    </row>
    <row r="141" ht="15.75" customHeight="1">
      <c r="A141" s="9"/>
      <c r="B141" s="9"/>
      <c r="C141" s="205"/>
      <c r="D141" s="9"/>
      <c r="E141" s="9"/>
      <c r="F141" s="9"/>
      <c r="G141" s="9"/>
      <c r="H141" s="17"/>
      <c r="I141" s="16"/>
      <c r="J141" s="9"/>
      <c r="K141" s="17"/>
    </row>
    <row r="142" ht="15.75" customHeight="1">
      <c r="A142" s="9"/>
      <c r="B142" s="9"/>
      <c r="C142" s="205"/>
      <c r="D142" s="9"/>
      <c r="E142" s="9"/>
      <c r="F142" s="9"/>
      <c r="G142" s="9"/>
      <c r="H142" s="17"/>
      <c r="I142" s="16"/>
      <c r="J142" s="9"/>
      <c r="K142" s="17"/>
    </row>
    <row r="143" ht="15.75" customHeight="1">
      <c r="A143" s="9"/>
      <c r="B143" s="9"/>
      <c r="C143" s="205"/>
      <c r="D143" s="9"/>
      <c r="E143" s="9"/>
      <c r="F143" s="9"/>
      <c r="G143" s="9"/>
      <c r="H143" s="17"/>
      <c r="I143" s="16"/>
      <c r="J143" s="9"/>
      <c r="K143" s="17"/>
    </row>
    <row r="144" ht="15.75" customHeight="1">
      <c r="A144" s="9"/>
      <c r="B144" s="9"/>
      <c r="C144" s="205"/>
      <c r="D144" s="9"/>
      <c r="E144" s="9"/>
      <c r="F144" s="9"/>
      <c r="G144" s="9"/>
      <c r="H144" s="17"/>
      <c r="I144" s="16"/>
      <c r="J144" s="9"/>
      <c r="K144" s="17"/>
    </row>
    <row r="145" ht="15.75" customHeight="1">
      <c r="A145" s="9"/>
      <c r="B145" s="9"/>
      <c r="C145" s="205"/>
      <c r="D145" s="9"/>
      <c r="E145" s="9"/>
      <c r="F145" s="9"/>
      <c r="G145" s="9"/>
      <c r="H145" s="17"/>
      <c r="I145" s="16"/>
      <c r="J145" s="9"/>
      <c r="K145" s="17"/>
    </row>
    <row r="146" ht="15.75" customHeight="1">
      <c r="A146" s="9"/>
      <c r="B146" s="9"/>
      <c r="C146" s="205"/>
      <c r="D146" s="9"/>
      <c r="E146" s="9"/>
      <c r="F146" s="9"/>
      <c r="G146" s="9"/>
      <c r="H146" s="17"/>
      <c r="I146" s="16"/>
      <c r="J146" s="9"/>
      <c r="K146" s="17"/>
    </row>
    <row r="147" ht="15.75" customHeight="1">
      <c r="A147" s="9"/>
      <c r="B147" s="9"/>
      <c r="C147" s="205"/>
      <c r="D147" s="9"/>
      <c r="E147" s="9"/>
      <c r="F147" s="9"/>
      <c r="G147" s="9"/>
      <c r="H147" s="17"/>
      <c r="I147" s="16"/>
      <c r="J147" s="9"/>
      <c r="K147" s="17"/>
    </row>
    <row r="148" ht="15.75" customHeight="1">
      <c r="A148" s="9"/>
      <c r="B148" s="9"/>
      <c r="C148" s="205"/>
      <c r="D148" s="9"/>
      <c r="E148" s="9"/>
      <c r="F148" s="9"/>
      <c r="G148" s="9"/>
      <c r="H148" s="17"/>
      <c r="I148" s="16"/>
      <c r="J148" s="9"/>
      <c r="K148" s="17"/>
    </row>
    <row r="149" ht="15.75" customHeight="1">
      <c r="F149" s="9"/>
    </row>
    <row r="150" ht="15.75" customHeight="1">
      <c r="F150" s="9"/>
    </row>
    <row r="151" ht="15.75" customHeight="1">
      <c r="F151" s="9"/>
    </row>
    <row r="152" ht="15.75" customHeight="1">
      <c r="F152" s="9"/>
    </row>
    <row r="153" ht="15.75" customHeight="1">
      <c r="F153" s="9"/>
    </row>
    <row r="154" ht="15.75" customHeight="1">
      <c r="F154" s="9"/>
    </row>
    <row r="155" ht="15.75" customHeight="1">
      <c r="F155" s="9"/>
    </row>
    <row r="156" ht="15.75" customHeight="1">
      <c r="F156" s="9"/>
    </row>
    <row r="157" ht="15.75" customHeight="1">
      <c r="F157" s="9"/>
    </row>
    <row r="158" ht="15.75" customHeight="1">
      <c r="F158" s="9"/>
    </row>
    <row r="159" ht="15.75" customHeight="1">
      <c r="F159" s="9"/>
    </row>
    <row r="160" ht="15.75" customHeight="1">
      <c r="F160" s="9"/>
    </row>
    <row r="161" ht="15.75" customHeight="1">
      <c r="F161" s="9"/>
    </row>
    <row r="162" ht="15.75" customHeight="1">
      <c r="F162" s="9"/>
    </row>
    <row r="163" ht="15.75" customHeight="1">
      <c r="F163" s="9"/>
    </row>
    <row r="164" ht="15.75" customHeight="1">
      <c r="F164" s="9"/>
    </row>
    <row r="165" ht="15.75" customHeight="1">
      <c r="F165" s="9"/>
    </row>
    <row r="166" ht="15.75" customHeight="1">
      <c r="F166" s="9"/>
    </row>
    <row r="167" ht="15.75" customHeight="1">
      <c r="F167" s="9"/>
    </row>
    <row r="168" ht="15.75" customHeight="1">
      <c r="F168" s="9"/>
    </row>
    <row r="169" ht="15.75" customHeight="1">
      <c r="F169" s="9"/>
    </row>
    <row r="170" ht="15.75" customHeight="1">
      <c r="F170" s="9"/>
    </row>
    <row r="171" ht="15.75" customHeight="1">
      <c r="F171" s="9"/>
    </row>
    <row r="172" ht="15.75" customHeight="1">
      <c r="F172" s="9"/>
    </row>
    <row r="173" ht="15.75" customHeight="1">
      <c r="F173" s="9"/>
    </row>
    <row r="174" ht="15.75" customHeight="1">
      <c r="F174" s="9"/>
    </row>
    <row r="175" ht="15.75" customHeight="1">
      <c r="F175" s="9"/>
    </row>
    <row r="176" ht="15.75" customHeight="1">
      <c r="F176" s="9"/>
    </row>
    <row r="177" ht="15.75" customHeight="1">
      <c r="F177" s="9"/>
    </row>
    <row r="178" ht="15.75" customHeight="1">
      <c r="F178" s="9"/>
    </row>
    <row r="179" ht="15.75" customHeight="1">
      <c r="F179" s="9"/>
    </row>
    <row r="180" ht="15.75" customHeight="1">
      <c r="F180" s="9"/>
    </row>
    <row r="181" ht="15.75" customHeight="1">
      <c r="F181" s="9"/>
    </row>
    <row r="182" ht="15.75" customHeight="1">
      <c r="F182" s="9"/>
    </row>
    <row r="183" ht="15.75" customHeight="1">
      <c r="F183" s="9"/>
    </row>
    <row r="184" ht="15.75" customHeight="1">
      <c r="F184" s="9"/>
    </row>
    <row r="185" ht="15.75" customHeight="1">
      <c r="F185" s="9"/>
    </row>
    <row r="186" ht="15.75" customHeight="1">
      <c r="F186" s="9"/>
    </row>
    <row r="187" ht="15.75" customHeight="1">
      <c r="F187" s="9"/>
    </row>
    <row r="188" ht="15.75" customHeight="1">
      <c r="F188" s="9"/>
    </row>
    <row r="189" ht="15.75" customHeight="1">
      <c r="F189" s="9"/>
    </row>
    <row r="190" ht="15.75" customHeight="1">
      <c r="F190" s="9"/>
    </row>
    <row r="191" ht="15.75" customHeight="1">
      <c r="F191" s="9"/>
    </row>
    <row r="192" ht="15.75" customHeight="1">
      <c r="F192" s="9"/>
    </row>
    <row r="193" ht="15.75" customHeight="1">
      <c r="F193" s="9"/>
    </row>
    <row r="194" ht="15.75" customHeight="1">
      <c r="F194" s="9"/>
    </row>
    <row r="195" ht="15.75" customHeight="1">
      <c r="F195" s="9"/>
    </row>
    <row r="196" ht="15.75" customHeight="1">
      <c r="F196" s="9"/>
    </row>
    <row r="197" ht="15.75" customHeight="1">
      <c r="F197" s="9"/>
    </row>
    <row r="198" ht="15.75" customHeight="1">
      <c r="F198" s="9"/>
    </row>
    <row r="199" ht="15.75" customHeight="1">
      <c r="F199" s="9"/>
    </row>
    <row r="200" ht="15.75" customHeight="1">
      <c r="F200" s="9"/>
    </row>
    <row r="201" ht="15.75" customHeight="1">
      <c r="F201" s="9"/>
    </row>
    <row r="202" ht="15.75" customHeight="1">
      <c r="F202" s="9"/>
    </row>
    <row r="203" ht="15.75" customHeight="1">
      <c r="F203" s="9"/>
    </row>
    <row r="204" ht="15.75" customHeight="1">
      <c r="F204" s="9"/>
    </row>
    <row r="205" ht="15.75" customHeight="1">
      <c r="F205" s="9"/>
    </row>
    <row r="206" ht="15.75" customHeight="1">
      <c r="F206" s="9"/>
    </row>
    <row r="207" ht="15.75" customHeight="1">
      <c r="F207" s="9"/>
    </row>
    <row r="208" ht="15.75" customHeight="1">
      <c r="F208" s="9"/>
    </row>
    <row r="209" ht="15.75" customHeight="1">
      <c r="F209" s="9"/>
    </row>
    <row r="210" ht="15.75" customHeight="1">
      <c r="F210" s="9"/>
    </row>
    <row r="211" ht="15.75" customHeight="1">
      <c r="F211" s="9"/>
    </row>
    <row r="212" ht="15.75" customHeight="1">
      <c r="F212" s="9"/>
    </row>
    <row r="213" ht="15.75" customHeight="1">
      <c r="F213" s="9"/>
    </row>
    <row r="214" ht="15.75" customHeight="1">
      <c r="F214" s="9"/>
    </row>
    <row r="215" ht="15.75" customHeight="1">
      <c r="F215" s="9"/>
    </row>
    <row r="216" ht="15.75" customHeight="1">
      <c r="F216" s="9"/>
    </row>
    <row r="217" ht="15.75" customHeight="1">
      <c r="F217" s="9"/>
    </row>
    <row r="218" ht="15.75" customHeight="1">
      <c r="F218" s="9"/>
    </row>
    <row r="219" ht="15.75" customHeight="1">
      <c r="F219" s="9"/>
    </row>
    <row r="220" ht="15.75" customHeight="1">
      <c r="F220" s="9"/>
    </row>
    <row r="221" ht="15.75" customHeight="1">
      <c r="F221" s="9"/>
    </row>
    <row r="222" ht="15.75" customHeight="1">
      <c r="F222" s="9"/>
    </row>
    <row r="223" ht="15.75" customHeight="1">
      <c r="F223" s="9"/>
    </row>
    <row r="224" ht="15.75" customHeight="1">
      <c r="F224" s="9"/>
    </row>
    <row r="225" ht="15.75" customHeight="1">
      <c r="F225" s="9"/>
    </row>
    <row r="226" ht="15.75" customHeight="1">
      <c r="F226" s="9"/>
    </row>
    <row r="227" ht="15.75" customHeight="1">
      <c r="F227" s="9"/>
    </row>
    <row r="228" ht="15.75" customHeight="1">
      <c r="F228" s="9"/>
    </row>
    <row r="229" ht="15.75" customHeight="1">
      <c r="F229" s="9"/>
    </row>
    <row r="230" ht="15.75" customHeight="1">
      <c r="F230" s="9"/>
    </row>
    <row r="231" ht="15.75" customHeight="1">
      <c r="F231" s="9"/>
    </row>
    <row r="232" ht="15.75" customHeight="1">
      <c r="F232" s="9"/>
    </row>
    <row r="233" ht="15.75" customHeight="1">
      <c r="F233" s="9"/>
    </row>
    <row r="234" ht="15.75" customHeight="1">
      <c r="F234" s="9"/>
    </row>
    <row r="235" ht="15.75" customHeight="1">
      <c r="F235" s="9"/>
    </row>
    <row r="236" ht="15.75" customHeight="1">
      <c r="F236" s="9"/>
    </row>
    <row r="237" ht="15.75" customHeight="1">
      <c r="F237" s="9"/>
    </row>
    <row r="238" ht="15.75" customHeight="1">
      <c r="F238" s="9"/>
    </row>
    <row r="239" ht="15.75" customHeight="1">
      <c r="F239" s="9"/>
    </row>
    <row r="240" ht="15.75" customHeight="1">
      <c r="F240" s="9"/>
    </row>
    <row r="241" ht="15.75" customHeight="1">
      <c r="F241" s="9"/>
    </row>
    <row r="242" ht="15.75" customHeight="1">
      <c r="F242" s="9"/>
    </row>
    <row r="243" ht="15.75" customHeight="1">
      <c r="F243" s="9"/>
    </row>
    <row r="244" ht="15.75" customHeight="1">
      <c r="F244" s="9"/>
    </row>
    <row r="245" ht="15.75" customHeight="1">
      <c r="F245" s="9"/>
    </row>
    <row r="246" ht="15.75" customHeight="1">
      <c r="F246" s="9"/>
    </row>
    <row r="247" ht="15.75" customHeight="1">
      <c r="F247" s="9"/>
    </row>
    <row r="248" ht="15.75" customHeight="1">
      <c r="F248" s="9"/>
    </row>
    <row r="249" ht="15.75" customHeight="1">
      <c r="F249" s="9"/>
    </row>
    <row r="250" ht="15.75" customHeight="1">
      <c r="F250" s="9"/>
    </row>
    <row r="251" ht="15.75" customHeight="1">
      <c r="F251" s="9"/>
    </row>
    <row r="252" ht="15.75" customHeight="1">
      <c r="F252" s="9"/>
    </row>
    <row r="253" ht="15.75" customHeight="1">
      <c r="F253" s="9"/>
    </row>
    <row r="254" ht="15.75" customHeight="1">
      <c r="F254" s="9"/>
    </row>
    <row r="255" ht="15.75" customHeight="1">
      <c r="F255" s="9"/>
    </row>
    <row r="256" ht="15.75" customHeight="1">
      <c r="F256" s="9"/>
    </row>
    <row r="257" ht="15.75" customHeight="1">
      <c r="F257" s="9"/>
    </row>
    <row r="258" ht="15.75" customHeight="1">
      <c r="F258" s="9"/>
    </row>
    <row r="259" ht="15.75" customHeight="1">
      <c r="F259" s="9"/>
    </row>
    <row r="260" ht="15.75" customHeight="1">
      <c r="F260" s="9"/>
    </row>
    <row r="261" ht="15.75" customHeight="1">
      <c r="F261" s="9"/>
    </row>
    <row r="262" ht="15.75" customHeight="1">
      <c r="F262" s="9"/>
    </row>
    <row r="263" ht="15.75" customHeight="1">
      <c r="F263" s="9"/>
    </row>
    <row r="264" ht="15.75" customHeight="1">
      <c r="F264" s="9"/>
    </row>
    <row r="265" ht="15.75" customHeight="1">
      <c r="F265" s="9"/>
    </row>
    <row r="266" ht="15.75" customHeight="1">
      <c r="F266" s="9"/>
    </row>
    <row r="267" ht="15.75" customHeight="1">
      <c r="F267" s="9"/>
    </row>
    <row r="268" ht="15.75" customHeight="1">
      <c r="F268" s="9"/>
    </row>
    <row r="269" ht="15.75" customHeight="1">
      <c r="F269" s="9"/>
    </row>
    <row r="270" ht="15.75" customHeight="1">
      <c r="F270" s="9"/>
    </row>
    <row r="271" ht="15.75" customHeight="1">
      <c r="F271" s="9"/>
    </row>
    <row r="272" ht="15.75" customHeight="1">
      <c r="F272" s="9"/>
    </row>
    <row r="273" ht="15.75" customHeight="1">
      <c r="F273" s="9"/>
    </row>
    <row r="274" ht="15.75" customHeight="1">
      <c r="F274" s="9"/>
    </row>
    <row r="275" ht="15.75" customHeight="1">
      <c r="F275" s="9"/>
    </row>
    <row r="276" ht="15.75" customHeight="1">
      <c r="F276" s="9"/>
    </row>
    <row r="277" ht="15.75" customHeight="1">
      <c r="F277" s="9"/>
    </row>
    <row r="278" ht="15.75" customHeight="1">
      <c r="F278" s="9"/>
    </row>
    <row r="279" ht="15.75" customHeight="1">
      <c r="F279" s="9"/>
    </row>
    <row r="280" ht="15.75" customHeight="1">
      <c r="F280" s="9"/>
    </row>
    <row r="281" ht="15.75" customHeight="1">
      <c r="F281" s="9"/>
    </row>
    <row r="282" ht="15.75" customHeight="1">
      <c r="F282" s="9"/>
    </row>
    <row r="283" ht="15.75" customHeight="1">
      <c r="F283" s="9"/>
    </row>
    <row r="284" ht="15.75" customHeight="1">
      <c r="F284" s="9"/>
    </row>
    <row r="285" ht="15.75" customHeight="1">
      <c r="F285" s="9"/>
    </row>
    <row r="286" ht="15.75" customHeight="1">
      <c r="F286" s="9"/>
    </row>
    <row r="287" ht="15.75" customHeight="1">
      <c r="F287" s="9"/>
    </row>
    <row r="288" ht="15.75" customHeight="1">
      <c r="F288" s="9"/>
    </row>
    <row r="289" ht="15.75" customHeight="1">
      <c r="F289" s="9"/>
    </row>
    <row r="290" ht="15.75" customHeight="1">
      <c r="F290" s="9"/>
    </row>
    <row r="291" ht="15.75" customHeight="1">
      <c r="F291" s="9"/>
    </row>
    <row r="292" ht="15.75" customHeight="1">
      <c r="F292" s="9"/>
    </row>
    <row r="293" ht="15.75" customHeight="1">
      <c r="F293" s="9"/>
    </row>
    <row r="294" ht="15.75" customHeight="1">
      <c r="F294" s="9"/>
    </row>
    <row r="295" ht="15.75" customHeight="1">
      <c r="F295" s="9"/>
    </row>
    <row r="296" ht="15.75" customHeight="1">
      <c r="F296" s="9"/>
    </row>
    <row r="297" ht="15.75" customHeight="1">
      <c r="F297" s="9"/>
    </row>
    <row r="298" ht="15.75" customHeight="1">
      <c r="F298" s="9"/>
    </row>
    <row r="299" ht="15.75" customHeight="1">
      <c r="F299" s="9"/>
    </row>
    <row r="300" ht="15.75" customHeight="1">
      <c r="F300" s="9"/>
    </row>
    <row r="301" ht="15.75" customHeight="1">
      <c r="F301" s="9"/>
    </row>
    <row r="302" ht="15.75" customHeight="1">
      <c r="F302" s="9"/>
    </row>
    <row r="303" ht="15.75" customHeight="1">
      <c r="F303" s="9"/>
    </row>
    <row r="304" ht="15.75" customHeight="1">
      <c r="F304" s="9"/>
    </row>
    <row r="305" ht="15.75" customHeight="1">
      <c r="F305" s="9"/>
    </row>
    <row r="306" ht="15.75" customHeight="1">
      <c r="F306" s="9"/>
    </row>
    <row r="307" ht="15.75" customHeight="1">
      <c r="F307" s="9"/>
    </row>
    <row r="308" ht="15.75" customHeight="1">
      <c r="F308" s="9"/>
    </row>
    <row r="309" ht="15.75" customHeight="1">
      <c r="F309" s="9"/>
    </row>
    <row r="310" ht="15.75" customHeight="1">
      <c r="F310" s="9"/>
    </row>
    <row r="311" ht="15.75" customHeight="1">
      <c r="F311" s="9"/>
    </row>
    <row r="312" ht="15.75" customHeight="1">
      <c r="F312" s="9"/>
    </row>
    <row r="313" ht="15.75" customHeight="1">
      <c r="F313" s="9"/>
    </row>
    <row r="314" ht="15.75" customHeight="1">
      <c r="F314" s="9"/>
    </row>
    <row r="315" ht="15.75" customHeight="1">
      <c r="F315" s="9"/>
    </row>
    <row r="316" ht="15.75" customHeight="1">
      <c r="F316" s="9"/>
    </row>
    <row r="317" ht="15.75" customHeight="1">
      <c r="F317" s="9"/>
    </row>
    <row r="318" ht="15.75" customHeight="1">
      <c r="F318" s="9"/>
    </row>
    <row r="319" ht="15.75" customHeight="1">
      <c r="F319" s="9"/>
    </row>
    <row r="320" ht="15.75" customHeight="1">
      <c r="F320" s="9"/>
    </row>
    <row r="321" ht="15.75" customHeight="1">
      <c r="F321" s="9"/>
    </row>
    <row r="322" ht="15.75" customHeight="1">
      <c r="F322" s="9"/>
    </row>
    <row r="323" ht="15.75" customHeight="1">
      <c r="F323" s="9"/>
    </row>
    <row r="324" ht="15.75" customHeight="1">
      <c r="F324" s="9"/>
    </row>
    <row r="325" ht="15.75" customHeight="1">
      <c r="F325" s="9"/>
    </row>
    <row r="326" ht="15.75" customHeight="1">
      <c r="F326" s="9"/>
    </row>
    <row r="327" ht="15.75" customHeight="1">
      <c r="F327" s="9"/>
    </row>
    <row r="328" ht="15.75" customHeight="1">
      <c r="F328" s="9"/>
    </row>
    <row r="329" ht="15.75" customHeight="1">
      <c r="F329" s="9"/>
    </row>
    <row r="330" ht="15.75" customHeight="1">
      <c r="F330" s="9"/>
    </row>
    <row r="331" ht="15.75" customHeight="1">
      <c r="F331" s="9"/>
    </row>
    <row r="332" ht="15.75" customHeight="1">
      <c r="F332" s="9"/>
    </row>
    <row r="333" ht="15.75" customHeight="1">
      <c r="F333" s="9"/>
    </row>
    <row r="334" ht="15.75" customHeight="1">
      <c r="F334" s="9"/>
    </row>
    <row r="335" ht="15.75" customHeight="1">
      <c r="F335" s="9"/>
    </row>
    <row r="336" ht="15.75" customHeight="1">
      <c r="F336" s="9"/>
    </row>
    <row r="337" ht="15.75" customHeight="1">
      <c r="F337" s="9"/>
    </row>
    <row r="338" ht="15.75" customHeight="1">
      <c r="F338" s="9"/>
    </row>
    <row r="339" ht="15.75" customHeight="1">
      <c r="F339" s="9"/>
    </row>
    <row r="340" ht="15.75" customHeight="1">
      <c r="F340" s="9"/>
    </row>
    <row r="341" ht="15.75" customHeight="1">
      <c r="F341" s="9"/>
    </row>
    <row r="342" ht="15.75" customHeight="1">
      <c r="F342" s="9"/>
    </row>
    <row r="343" ht="15.75" customHeight="1">
      <c r="F343" s="9"/>
    </row>
    <row r="344" ht="15.75" customHeight="1">
      <c r="F344" s="9"/>
    </row>
    <row r="345" ht="15.75" customHeight="1">
      <c r="F345" s="9"/>
    </row>
    <row r="346" ht="15.75" customHeight="1">
      <c r="F346" s="9"/>
    </row>
    <row r="347" ht="15.75" customHeight="1">
      <c r="F347" s="9"/>
    </row>
    <row r="348" ht="15.75" customHeight="1">
      <c r="F348" s="9"/>
    </row>
    <row r="349" ht="15.75" customHeight="1">
      <c r="F349" s="9"/>
    </row>
    <row r="350" ht="15.75" customHeight="1">
      <c r="F350" s="9"/>
    </row>
    <row r="351" ht="15.75" customHeight="1">
      <c r="F351" s="9"/>
    </row>
    <row r="352" ht="15.75" customHeight="1">
      <c r="F352" s="9"/>
    </row>
    <row r="353" ht="15.75" customHeight="1">
      <c r="F353" s="9"/>
    </row>
    <row r="354" ht="15.75" customHeight="1">
      <c r="F354" s="9"/>
    </row>
    <row r="355" ht="15.75" customHeight="1">
      <c r="F355" s="9"/>
    </row>
    <row r="356" ht="15.75" customHeight="1">
      <c r="F356" s="9"/>
    </row>
    <row r="357" ht="15.75" customHeight="1">
      <c r="F357" s="9"/>
    </row>
    <row r="358" ht="15.75" customHeight="1">
      <c r="F358" s="9"/>
    </row>
    <row r="359" ht="15.75" customHeight="1">
      <c r="F359" s="9"/>
    </row>
    <row r="360" ht="15.75" customHeight="1">
      <c r="F360" s="9"/>
    </row>
    <row r="361" ht="15.75" customHeight="1">
      <c r="F361" s="9"/>
    </row>
    <row r="362" ht="15.75" customHeight="1">
      <c r="F362" s="9"/>
    </row>
    <row r="363" ht="15.75" customHeight="1">
      <c r="F363" s="9"/>
    </row>
    <row r="364" ht="15.75" customHeight="1">
      <c r="F364" s="9"/>
    </row>
    <row r="365" ht="15.75" customHeight="1">
      <c r="F365" s="9"/>
    </row>
    <row r="366" ht="15.75" customHeight="1">
      <c r="F366" s="9"/>
    </row>
    <row r="367" ht="15.75" customHeight="1">
      <c r="F367" s="9"/>
    </row>
    <row r="368" ht="15.75" customHeight="1">
      <c r="F368" s="9"/>
    </row>
    <row r="369" ht="15.75" customHeight="1">
      <c r="F369" s="9"/>
    </row>
    <row r="370" ht="15.75" customHeight="1">
      <c r="F370" s="9"/>
    </row>
    <row r="371" ht="15.75" customHeight="1">
      <c r="F371" s="9"/>
    </row>
    <row r="372" ht="15.75" customHeight="1">
      <c r="F372" s="9"/>
    </row>
    <row r="373" ht="15.75" customHeight="1">
      <c r="F373" s="9"/>
    </row>
    <row r="374" ht="15.75" customHeight="1">
      <c r="F374" s="9"/>
    </row>
    <row r="375" ht="15.75" customHeight="1">
      <c r="F375" s="9"/>
    </row>
    <row r="376" ht="15.75" customHeight="1">
      <c r="F376" s="9"/>
    </row>
    <row r="377" ht="15.75" customHeight="1">
      <c r="F377" s="9"/>
    </row>
    <row r="378" ht="15.75" customHeight="1">
      <c r="F378" s="9"/>
    </row>
    <row r="379" ht="15.75" customHeight="1">
      <c r="F379" s="9"/>
    </row>
    <row r="380" ht="15.75" customHeight="1">
      <c r="F380" s="9"/>
    </row>
    <row r="381" ht="15.75" customHeight="1">
      <c r="F381" s="9"/>
    </row>
    <row r="382" ht="15.75" customHeight="1">
      <c r="F382" s="9"/>
    </row>
    <row r="383" ht="15.75" customHeight="1">
      <c r="F383" s="9"/>
    </row>
    <row r="384" ht="15.75" customHeight="1">
      <c r="F384" s="9"/>
    </row>
    <row r="385" ht="15.75" customHeight="1">
      <c r="F385" s="9"/>
    </row>
    <row r="386" ht="15.75" customHeight="1">
      <c r="F386" s="9"/>
    </row>
    <row r="387" ht="15.75" customHeight="1">
      <c r="F387" s="9"/>
    </row>
    <row r="388" ht="15.75" customHeight="1">
      <c r="F388" s="9"/>
    </row>
    <row r="389" ht="15.75" customHeight="1">
      <c r="F389" s="9"/>
    </row>
    <row r="390" ht="15.75" customHeight="1">
      <c r="F390" s="9"/>
    </row>
    <row r="391" ht="15.75" customHeight="1">
      <c r="F391" s="9"/>
    </row>
    <row r="392" ht="15.75" customHeight="1">
      <c r="F392" s="9"/>
    </row>
    <row r="393" ht="15.75" customHeight="1">
      <c r="F393" s="9"/>
    </row>
    <row r="394" ht="15.75" customHeight="1">
      <c r="F394" s="9"/>
    </row>
    <row r="395" ht="15.75" customHeight="1">
      <c r="F395" s="9"/>
    </row>
    <row r="396" ht="15.75" customHeight="1">
      <c r="F396" s="9"/>
    </row>
    <row r="397" ht="15.75" customHeight="1">
      <c r="F397" s="9"/>
    </row>
    <row r="398" ht="15.75" customHeight="1">
      <c r="F398" s="9"/>
    </row>
    <row r="399" ht="15.75" customHeight="1">
      <c r="F399" s="9"/>
    </row>
    <row r="400" ht="15.75" customHeight="1">
      <c r="F400" s="9"/>
    </row>
    <row r="401" ht="15.75" customHeight="1">
      <c r="F401" s="9"/>
    </row>
    <row r="402" ht="15.75" customHeight="1">
      <c r="F402" s="9"/>
    </row>
    <row r="403" ht="15.75" customHeight="1">
      <c r="F403" s="9"/>
    </row>
    <row r="404" ht="15.75" customHeight="1">
      <c r="F404" s="9"/>
    </row>
    <row r="405" ht="15.75" customHeight="1">
      <c r="F405" s="9"/>
    </row>
    <row r="406" ht="15.75" customHeight="1">
      <c r="F406" s="9"/>
    </row>
    <row r="407" ht="15.75" customHeight="1">
      <c r="F407" s="9"/>
    </row>
    <row r="408" ht="15.75" customHeight="1">
      <c r="F408" s="9"/>
    </row>
    <row r="409" ht="15.75" customHeight="1">
      <c r="F409" s="9"/>
    </row>
    <row r="410" ht="15.75" customHeight="1">
      <c r="F410" s="9"/>
    </row>
    <row r="411" ht="15.75" customHeight="1">
      <c r="F411" s="9"/>
    </row>
    <row r="412" ht="15.75" customHeight="1">
      <c r="F412" s="9"/>
    </row>
    <row r="413" ht="15.75" customHeight="1">
      <c r="F413" s="9"/>
    </row>
    <row r="414" ht="15.75" customHeight="1">
      <c r="F414" s="9"/>
    </row>
    <row r="415" ht="15.75" customHeight="1">
      <c r="F415" s="9"/>
    </row>
    <row r="416" ht="15.75" customHeight="1">
      <c r="F416" s="9"/>
    </row>
    <row r="417" ht="15.75" customHeight="1">
      <c r="F417" s="9"/>
    </row>
    <row r="418" ht="15.75" customHeight="1">
      <c r="F418" s="9"/>
    </row>
    <row r="419" ht="15.75" customHeight="1">
      <c r="F419" s="9"/>
    </row>
    <row r="420" ht="15.75" customHeight="1">
      <c r="F420" s="9"/>
    </row>
    <row r="421" ht="15.75" customHeight="1">
      <c r="F421" s="9"/>
    </row>
    <row r="422" ht="15.75" customHeight="1">
      <c r="F422" s="9"/>
    </row>
    <row r="423" ht="15.75" customHeight="1">
      <c r="F423" s="9"/>
    </row>
    <row r="424" ht="15.75" customHeight="1">
      <c r="F424" s="9"/>
    </row>
    <row r="425" ht="15.75" customHeight="1">
      <c r="F425" s="9"/>
    </row>
    <row r="426" ht="15.75" customHeight="1">
      <c r="F426" s="9"/>
    </row>
    <row r="427" ht="15.75" customHeight="1">
      <c r="F427" s="9"/>
    </row>
    <row r="428" ht="15.75" customHeight="1">
      <c r="F428" s="9"/>
    </row>
    <row r="429" ht="15.75" customHeight="1">
      <c r="F429" s="9"/>
    </row>
    <row r="430" ht="15.75" customHeight="1">
      <c r="F430" s="9"/>
    </row>
    <row r="431" ht="15.75" customHeight="1">
      <c r="F431" s="9"/>
    </row>
    <row r="432" ht="15.75" customHeight="1">
      <c r="F432" s="9"/>
    </row>
    <row r="433" ht="15.75" customHeight="1">
      <c r="F433" s="9"/>
    </row>
    <row r="434" ht="15.75" customHeight="1">
      <c r="F434" s="9"/>
    </row>
    <row r="435" ht="15.75" customHeight="1">
      <c r="F435" s="9"/>
    </row>
    <row r="436" ht="15.75" customHeight="1">
      <c r="F436" s="9"/>
    </row>
    <row r="437" ht="15.75" customHeight="1">
      <c r="F437" s="9"/>
    </row>
    <row r="438" ht="15.75" customHeight="1">
      <c r="F438" s="9"/>
    </row>
    <row r="439" ht="15.75" customHeight="1">
      <c r="F439" s="9"/>
    </row>
    <row r="440" ht="15.75" customHeight="1">
      <c r="F440" s="9"/>
    </row>
    <row r="441" ht="15.75" customHeight="1">
      <c r="F441" s="9"/>
    </row>
    <row r="442" ht="15.75" customHeight="1">
      <c r="F442" s="9"/>
    </row>
    <row r="443" ht="15.75" customHeight="1">
      <c r="F443" s="9"/>
    </row>
    <row r="444" ht="15.75" customHeight="1">
      <c r="F444" s="9"/>
    </row>
    <row r="445" ht="15.75" customHeight="1">
      <c r="F445" s="9"/>
    </row>
    <row r="446" ht="15.75" customHeight="1">
      <c r="F446" s="9"/>
    </row>
    <row r="447" ht="15.75" customHeight="1">
      <c r="F447" s="9"/>
    </row>
    <row r="448" ht="15.75" customHeight="1">
      <c r="F448" s="9"/>
    </row>
    <row r="449" ht="15.75" customHeight="1">
      <c r="F449" s="9"/>
    </row>
    <row r="450" ht="15.75" customHeight="1">
      <c r="F450" s="9"/>
    </row>
    <row r="451" ht="15.75" customHeight="1">
      <c r="F451" s="9"/>
    </row>
    <row r="452" ht="15.75" customHeight="1">
      <c r="F452" s="9"/>
    </row>
    <row r="453" ht="15.75" customHeight="1">
      <c r="F453" s="9"/>
    </row>
    <row r="454" ht="15.75" customHeight="1">
      <c r="F454" s="9"/>
    </row>
    <row r="455" ht="15.75" customHeight="1">
      <c r="F455" s="9"/>
    </row>
    <row r="456" ht="15.75" customHeight="1">
      <c r="F456" s="9"/>
    </row>
    <row r="457" ht="15.75" customHeight="1">
      <c r="F457" s="9"/>
    </row>
    <row r="458" ht="15.75" customHeight="1">
      <c r="F458" s="9"/>
    </row>
    <row r="459" ht="15.75" customHeight="1">
      <c r="F459" s="9"/>
    </row>
    <row r="460" ht="15.75" customHeight="1">
      <c r="F460" s="9"/>
    </row>
    <row r="461" ht="15.75" customHeight="1">
      <c r="F461" s="9"/>
    </row>
    <row r="462" ht="15.75" customHeight="1">
      <c r="F462" s="9"/>
    </row>
    <row r="463" ht="15.75" customHeight="1">
      <c r="F463" s="9"/>
    </row>
    <row r="464" ht="15.75" customHeight="1">
      <c r="F464" s="9"/>
    </row>
    <row r="465" ht="15.75" customHeight="1">
      <c r="F465" s="9"/>
    </row>
    <row r="466" ht="15.75" customHeight="1">
      <c r="F466" s="9"/>
    </row>
    <row r="467" ht="15.75" customHeight="1">
      <c r="F467" s="9"/>
    </row>
    <row r="468" ht="15.75" customHeight="1">
      <c r="F468" s="9"/>
    </row>
    <row r="469" ht="15.75" customHeight="1">
      <c r="F469" s="9"/>
    </row>
    <row r="470" ht="15.75" customHeight="1">
      <c r="F470" s="9"/>
    </row>
    <row r="471" ht="15.75" customHeight="1">
      <c r="F471" s="9"/>
    </row>
    <row r="472" ht="15.75" customHeight="1">
      <c r="F472" s="9"/>
    </row>
    <row r="473" ht="15.75" customHeight="1">
      <c r="F473" s="9"/>
    </row>
    <row r="474" ht="15.75" customHeight="1">
      <c r="F474" s="9"/>
    </row>
    <row r="475" ht="15.75" customHeight="1">
      <c r="F475" s="9"/>
    </row>
    <row r="476" ht="15.75" customHeight="1">
      <c r="F476" s="9"/>
    </row>
    <row r="477" ht="15.75" customHeight="1">
      <c r="F477" s="9"/>
    </row>
    <row r="478" ht="15.75" customHeight="1">
      <c r="F478" s="9"/>
    </row>
    <row r="479" ht="15.75" customHeight="1">
      <c r="F479" s="9"/>
    </row>
    <row r="480" ht="15.75" customHeight="1">
      <c r="F480" s="9"/>
    </row>
    <row r="481" ht="15.75" customHeight="1">
      <c r="F481" s="9"/>
    </row>
    <row r="482" ht="15.75" customHeight="1">
      <c r="F482" s="9"/>
    </row>
    <row r="483" ht="15.75" customHeight="1">
      <c r="F483" s="9"/>
    </row>
    <row r="484" ht="15.75" customHeight="1">
      <c r="F484" s="9"/>
    </row>
    <row r="485" ht="15.75" customHeight="1">
      <c r="F485" s="9"/>
    </row>
    <row r="486" ht="15.75" customHeight="1">
      <c r="F486" s="9"/>
    </row>
    <row r="487" ht="15.75" customHeight="1">
      <c r="F487" s="9"/>
    </row>
    <row r="488" ht="15.75" customHeight="1">
      <c r="F488" s="9"/>
    </row>
    <row r="489" ht="15.75" customHeight="1">
      <c r="F489" s="9"/>
    </row>
    <row r="490" ht="15.75" customHeight="1">
      <c r="F490" s="9"/>
    </row>
    <row r="491" ht="15.75" customHeight="1">
      <c r="F491" s="9"/>
    </row>
    <row r="492" ht="15.75" customHeight="1">
      <c r="F492" s="9"/>
    </row>
    <row r="493" ht="15.75" customHeight="1">
      <c r="F493" s="9"/>
    </row>
    <row r="494" ht="15.75" customHeight="1">
      <c r="F494" s="9"/>
    </row>
    <row r="495" ht="15.75" customHeight="1">
      <c r="F495" s="9"/>
    </row>
    <row r="496" ht="15.75" customHeight="1">
      <c r="F496" s="9"/>
    </row>
    <row r="497" ht="15.75" customHeight="1">
      <c r="F497" s="9"/>
    </row>
    <row r="498" ht="15.75" customHeight="1">
      <c r="F498" s="9"/>
    </row>
    <row r="499" ht="15.75" customHeight="1">
      <c r="F499" s="9"/>
    </row>
    <row r="500" ht="15.75" customHeight="1">
      <c r="F500" s="9"/>
    </row>
    <row r="501" ht="15.75" customHeight="1">
      <c r="F501" s="9"/>
    </row>
    <row r="502" ht="15.75" customHeight="1">
      <c r="F502" s="9"/>
    </row>
    <row r="503" ht="15.75" customHeight="1">
      <c r="F503" s="9"/>
    </row>
    <row r="504" ht="15.75" customHeight="1">
      <c r="F504" s="9"/>
    </row>
    <row r="505" ht="15.75" customHeight="1">
      <c r="F505" s="9"/>
    </row>
    <row r="506" ht="15.75" customHeight="1">
      <c r="F506" s="9"/>
    </row>
    <row r="507" ht="15.75" customHeight="1">
      <c r="F507" s="9"/>
    </row>
    <row r="508" ht="15.75" customHeight="1">
      <c r="F508" s="9"/>
    </row>
    <row r="509" ht="15.75" customHeight="1">
      <c r="F509" s="9"/>
    </row>
    <row r="510" ht="15.75" customHeight="1">
      <c r="F510" s="9"/>
    </row>
    <row r="511" ht="15.75" customHeight="1">
      <c r="F511" s="9"/>
    </row>
    <row r="512" ht="15.75" customHeight="1">
      <c r="F512" s="9"/>
    </row>
    <row r="513" ht="15.75" customHeight="1">
      <c r="F513" s="9"/>
    </row>
    <row r="514" ht="15.75" customHeight="1">
      <c r="F514" s="9"/>
    </row>
    <row r="515" ht="15.75" customHeight="1">
      <c r="F515" s="9"/>
    </row>
    <row r="516" ht="15.75" customHeight="1">
      <c r="F516" s="9"/>
    </row>
    <row r="517" ht="15.75" customHeight="1">
      <c r="F517" s="9"/>
    </row>
    <row r="518" ht="15.75" customHeight="1">
      <c r="F518" s="9"/>
    </row>
    <row r="519" ht="15.75" customHeight="1">
      <c r="F519" s="9"/>
    </row>
    <row r="520" ht="15.75" customHeight="1">
      <c r="F520" s="9"/>
    </row>
    <row r="521" ht="15.75" customHeight="1">
      <c r="F521" s="9"/>
    </row>
    <row r="522" ht="15.75" customHeight="1">
      <c r="F522" s="9"/>
    </row>
    <row r="523" ht="15.75" customHeight="1">
      <c r="F523" s="9"/>
    </row>
    <row r="524" ht="15.75" customHeight="1">
      <c r="F524" s="9"/>
    </row>
    <row r="525" ht="15.75" customHeight="1">
      <c r="F525" s="9"/>
    </row>
    <row r="526" ht="15.75" customHeight="1">
      <c r="F526" s="9"/>
    </row>
    <row r="527" ht="15.75" customHeight="1">
      <c r="F527" s="9"/>
    </row>
    <row r="528" ht="15.75" customHeight="1">
      <c r="F528" s="9"/>
    </row>
    <row r="529" ht="15.75" customHeight="1">
      <c r="F529" s="9"/>
    </row>
    <row r="530" ht="15.75" customHeight="1">
      <c r="F530" s="9"/>
    </row>
    <row r="531" ht="15.75" customHeight="1">
      <c r="F531" s="9"/>
    </row>
    <row r="532" ht="15.75" customHeight="1">
      <c r="F532" s="9"/>
    </row>
    <row r="533" ht="15.75" customHeight="1">
      <c r="F533" s="9"/>
    </row>
    <row r="534" ht="15.75" customHeight="1">
      <c r="F534" s="9"/>
    </row>
    <row r="535" ht="15.75" customHeight="1">
      <c r="F535" s="9"/>
    </row>
    <row r="536" ht="15.75" customHeight="1">
      <c r="F536" s="9"/>
    </row>
    <row r="537" ht="15.75" customHeight="1">
      <c r="F537" s="9"/>
    </row>
    <row r="538" ht="15.75" customHeight="1">
      <c r="F538" s="9"/>
    </row>
    <row r="539" ht="15.75" customHeight="1">
      <c r="F539" s="9"/>
    </row>
    <row r="540" ht="15.75" customHeight="1">
      <c r="F540" s="9"/>
    </row>
    <row r="541" ht="15.75" customHeight="1">
      <c r="F541" s="9"/>
    </row>
    <row r="542" ht="15.75" customHeight="1">
      <c r="F542" s="9"/>
    </row>
    <row r="543" ht="15.75" customHeight="1">
      <c r="F543" s="9"/>
    </row>
    <row r="544" ht="15.75" customHeight="1">
      <c r="F544" s="9"/>
    </row>
    <row r="545" ht="15.75" customHeight="1">
      <c r="F545" s="9"/>
    </row>
    <row r="546" ht="15.75" customHeight="1">
      <c r="F546" s="9"/>
    </row>
    <row r="547" ht="15.75" customHeight="1">
      <c r="F547" s="9"/>
    </row>
    <row r="548" ht="15.75" customHeight="1">
      <c r="F548" s="9"/>
    </row>
    <row r="549" ht="15.75" customHeight="1">
      <c r="F549" s="9"/>
    </row>
    <row r="550" ht="15.75" customHeight="1">
      <c r="F550" s="9"/>
    </row>
    <row r="551" ht="15.75" customHeight="1">
      <c r="F551" s="9"/>
    </row>
    <row r="552" ht="15.75" customHeight="1">
      <c r="F552" s="9"/>
    </row>
    <row r="553" ht="15.75" customHeight="1">
      <c r="F553" s="9"/>
    </row>
    <row r="554" ht="15.75" customHeight="1">
      <c r="F554" s="9"/>
    </row>
    <row r="555" ht="15.75" customHeight="1">
      <c r="F555" s="9"/>
    </row>
    <row r="556" ht="15.75" customHeight="1">
      <c r="F556" s="9"/>
    </row>
    <row r="557" ht="15.75" customHeight="1">
      <c r="F557" s="9"/>
    </row>
    <row r="558" ht="15.75" customHeight="1">
      <c r="F558" s="9"/>
    </row>
    <row r="559" ht="15.75" customHeight="1">
      <c r="F559" s="9"/>
    </row>
    <row r="560" ht="15.75" customHeight="1">
      <c r="F560" s="9"/>
    </row>
    <row r="561" ht="15.75" customHeight="1">
      <c r="F561" s="9"/>
    </row>
    <row r="562" ht="15.75" customHeight="1">
      <c r="F562" s="9"/>
    </row>
    <row r="563" ht="15.75" customHeight="1">
      <c r="F563" s="9"/>
    </row>
    <row r="564" ht="15.75" customHeight="1">
      <c r="F564" s="9"/>
    </row>
    <row r="565" ht="15.75" customHeight="1">
      <c r="F565" s="9"/>
    </row>
    <row r="566" ht="15.75" customHeight="1">
      <c r="F566" s="9"/>
    </row>
    <row r="567" ht="15.75" customHeight="1">
      <c r="F567" s="9"/>
    </row>
    <row r="568" ht="15.75" customHeight="1">
      <c r="F568" s="9"/>
    </row>
    <row r="569" ht="15.75" customHeight="1">
      <c r="F569" s="9"/>
    </row>
    <row r="570" ht="15.75" customHeight="1">
      <c r="F570" s="9"/>
    </row>
    <row r="571" ht="15.75" customHeight="1">
      <c r="F571" s="9"/>
    </row>
    <row r="572" ht="15.75" customHeight="1">
      <c r="F572" s="9"/>
    </row>
    <row r="573" ht="15.75" customHeight="1">
      <c r="F573" s="9"/>
    </row>
    <row r="574" ht="15.75" customHeight="1">
      <c r="F574" s="9"/>
    </row>
    <row r="575" ht="15.75" customHeight="1">
      <c r="F575" s="9"/>
    </row>
    <row r="576" ht="15.75" customHeight="1">
      <c r="F576" s="9"/>
    </row>
    <row r="577" ht="15.75" customHeight="1">
      <c r="F577" s="9"/>
    </row>
    <row r="578" ht="15.75" customHeight="1">
      <c r="F578" s="9"/>
    </row>
    <row r="579" ht="15.75" customHeight="1">
      <c r="F579" s="9"/>
    </row>
    <row r="580" ht="15.75" customHeight="1">
      <c r="F580" s="9"/>
    </row>
    <row r="581" ht="15.75" customHeight="1">
      <c r="F581" s="9"/>
    </row>
    <row r="582" ht="15.75" customHeight="1">
      <c r="F582" s="9"/>
    </row>
    <row r="583" ht="15.75" customHeight="1">
      <c r="F583" s="9"/>
    </row>
    <row r="584" ht="15.75" customHeight="1">
      <c r="F584" s="9"/>
    </row>
    <row r="585" ht="15.75" customHeight="1">
      <c r="F585" s="9"/>
    </row>
    <row r="586" ht="15.75" customHeight="1">
      <c r="F586" s="9"/>
    </row>
    <row r="587" ht="15.75" customHeight="1">
      <c r="F587" s="9"/>
    </row>
    <row r="588" ht="15.75" customHeight="1">
      <c r="F588" s="9"/>
    </row>
    <row r="589" ht="15.75" customHeight="1">
      <c r="F589" s="9"/>
    </row>
    <row r="590" ht="15.75" customHeight="1">
      <c r="F590" s="9"/>
    </row>
    <row r="591" ht="15.75" customHeight="1">
      <c r="F591" s="9"/>
    </row>
    <row r="592" ht="15.75" customHeight="1">
      <c r="F592" s="9"/>
    </row>
    <row r="593" ht="15.75" customHeight="1">
      <c r="F593" s="9"/>
    </row>
    <row r="594" ht="15.75" customHeight="1">
      <c r="F594" s="9"/>
    </row>
    <row r="595" ht="15.75" customHeight="1">
      <c r="F595" s="9"/>
    </row>
    <row r="596" ht="15.75" customHeight="1">
      <c r="F596" s="9"/>
    </row>
    <row r="597" ht="15.75" customHeight="1">
      <c r="F597" s="9"/>
    </row>
    <row r="598" ht="15.75" customHeight="1">
      <c r="F598" s="9"/>
    </row>
    <row r="599" ht="15.75" customHeight="1">
      <c r="F599" s="9"/>
    </row>
    <row r="600" ht="15.75" customHeight="1">
      <c r="F600" s="9"/>
    </row>
    <row r="601" ht="15.75" customHeight="1">
      <c r="F601" s="9"/>
    </row>
    <row r="602" ht="15.75" customHeight="1">
      <c r="F602" s="9"/>
    </row>
    <row r="603" ht="15.75" customHeight="1">
      <c r="F603" s="9"/>
    </row>
    <row r="604" ht="15.75" customHeight="1">
      <c r="F604" s="9"/>
    </row>
    <row r="605" ht="15.75" customHeight="1">
      <c r="F605" s="9"/>
    </row>
    <row r="606" ht="15.75" customHeight="1">
      <c r="F606" s="9"/>
    </row>
    <row r="607" ht="15.75" customHeight="1">
      <c r="F607" s="9"/>
    </row>
    <row r="608" ht="15.75" customHeight="1">
      <c r="F608" s="9"/>
    </row>
    <row r="609" ht="15.75" customHeight="1">
      <c r="F609" s="9"/>
    </row>
    <row r="610" ht="15.75" customHeight="1">
      <c r="F610" s="9"/>
    </row>
    <row r="611" ht="15.75" customHeight="1">
      <c r="F611" s="9"/>
    </row>
    <row r="612" ht="15.75" customHeight="1">
      <c r="F612" s="9"/>
    </row>
    <row r="613" ht="15.75" customHeight="1">
      <c r="F613" s="9"/>
    </row>
    <row r="614" ht="15.75" customHeight="1">
      <c r="F614" s="9"/>
    </row>
    <row r="615" ht="15.75" customHeight="1">
      <c r="F615" s="9"/>
    </row>
    <row r="616" ht="15.75" customHeight="1">
      <c r="F616" s="9"/>
    </row>
    <row r="617" ht="15.75" customHeight="1">
      <c r="F617" s="9"/>
    </row>
    <row r="618" ht="15.75" customHeight="1">
      <c r="F618" s="9"/>
    </row>
    <row r="619" ht="15.75" customHeight="1">
      <c r="F619" s="9"/>
    </row>
    <row r="620" ht="15.75" customHeight="1">
      <c r="F620" s="9"/>
    </row>
    <row r="621" ht="15.75" customHeight="1">
      <c r="F621" s="9"/>
    </row>
    <row r="622" ht="15.75" customHeight="1">
      <c r="F622" s="9"/>
    </row>
    <row r="623" ht="15.75" customHeight="1">
      <c r="F623" s="9"/>
    </row>
    <row r="624" ht="15.75" customHeight="1">
      <c r="F624" s="9"/>
    </row>
    <row r="625" ht="15.75" customHeight="1">
      <c r="F625" s="9"/>
    </row>
    <row r="626" ht="15.75" customHeight="1">
      <c r="F626" s="9"/>
    </row>
    <row r="627" ht="15.75" customHeight="1">
      <c r="F627" s="9"/>
    </row>
    <row r="628" ht="15.75" customHeight="1">
      <c r="F628" s="9"/>
    </row>
    <row r="629" ht="15.75" customHeight="1">
      <c r="F629" s="9"/>
    </row>
    <row r="630" ht="15.75" customHeight="1">
      <c r="F630" s="9"/>
    </row>
    <row r="631" ht="15.75" customHeight="1">
      <c r="F631" s="9"/>
    </row>
    <row r="632" ht="15.75" customHeight="1">
      <c r="F632" s="9"/>
    </row>
    <row r="633" ht="15.75" customHeight="1">
      <c r="F633" s="9"/>
    </row>
    <row r="634" ht="15.75" customHeight="1">
      <c r="F634" s="9"/>
    </row>
    <row r="635" ht="15.75" customHeight="1">
      <c r="F635" s="9"/>
    </row>
    <row r="636" ht="15.75" customHeight="1">
      <c r="F636" s="9"/>
    </row>
    <row r="637" ht="15.75" customHeight="1">
      <c r="F637" s="9"/>
    </row>
    <row r="638" ht="15.75" customHeight="1">
      <c r="F638" s="9"/>
    </row>
    <row r="639" ht="15.75" customHeight="1">
      <c r="F639" s="9"/>
    </row>
    <row r="640" ht="15.75" customHeight="1">
      <c r="F640" s="9"/>
    </row>
    <row r="641" ht="15.75" customHeight="1">
      <c r="F641" s="9"/>
    </row>
    <row r="642" ht="15.75" customHeight="1">
      <c r="F642" s="9"/>
    </row>
    <row r="643" ht="15.75" customHeight="1">
      <c r="F643" s="9"/>
    </row>
    <row r="644" ht="15.75" customHeight="1">
      <c r="F644" s="9"/>
    </row>
    <row r="645" ht="15.75" customHeight="1">
      <c r="F645" s="9"/>
    </row>
    <row r="646" ht="15.75" customHeight="1">
      <c r="F646" s="9"/>
    </row>
    <row r="647" ht="15.75" customHeight="1">
      <c r="F647" s="9"/>
    </row>
    <row r="648" ht="15.75" customHeight="1">
      <c r="F648" s="9"/>
    </row>
    <row r="649" ht="15.75" customHeight="1">
      <c r="F649" s="9"/>
    </row>
    <row r="650" ht="15.75" customHeight="1">
      <c r="F650" s="9"/>
    </row>
    <row r="651" ht="15.75" customHeight="1">
      <c r="F651" s="9"/>
    </row>
    <row r="652" ht="15.75" customHeight="1">
      <c r="F652" s="9"/>
    </row>
    <row r="653" ht="15.75" customHeight="1">
      <c r="F653" s="9"/>
    </row>
    <row r="654" ht="15.75" customHeight="1">
      <c r="F654" s="9"/>
    </row>
    <row r="655" ht="15.75" customHeight="1">
      <c r="F655" s="9"/>
    </row>
    <row r="656" ht="15.75" customHeight="1">
      <c r="F656" s="9"/>
    </row>
    <row r="657" ht="15.75" customHeight="1">
      <c r="F657" s="9"/>
    </row>
    <row r="658" ht="15.75" customHeight="1">
      <c r="F658" s="9"/>
    </row>
    <row r="659" ht="15.75" customHeight="1">
      <c r="F659" s="9"/>
    </row>
    <row r="660" ht="15.75" customHeight="1">
      <c r="F660" s="9"/>
    </row>
    <row r="661" ht="15.75" customHeight="1">
      <c r="F661" s="9"/>
    </row>
    <row r="662" ht="15.75" customHeight="1">
      <c r="F662" s="9"/>
    </row>
    <row r="663" ht="15.75" customHeight="1">
      <c r="F663" s="9"/>
    </row>
    <row r="664" ht="15.75" customHeight="1">
      <c r="F664" s="9"/>
    </row>
    <row r="665" ht="15.75" customHeight="1">
      <c r="F665" s="9"/>
    </row>
    <row r="666" ht="15.75" customHeight="1">
      <c r="F666" s="9"/>
    </row>
    <row r="667" ht="15.75" customHeight="1">
      <c r="F667" s="9"/>
    </row>
    <row r="668" ht="15.75" customHeight="1">
      <c r="F668" s="9"/>
    </row>
    <row r="669" ht="15.75" customHeight="1">
      <c r="F669" s="9"/>
    </row>
    <row r="670" ht="15.75" customHeight="1">
      <c r="F670" s="9"/>
    </row>
    <row r="671" ht="15.75" customHeight="1">
      <c r="F671" s="9"/>
    </row>
    <row r="672" ht="15.75" customHeight="1">
      <c r="F672" s="9"/>
    </row>
    <row r="673" ht="15.75" customHeight="1">
      <c r="F673" s="9"/>
    </row>
    <row r="674" ht="15.75" customHeight="1">
      <c r="F674" s="9"/>
    </row>
    <row r="675" ht="15.75" customHeight="1">
      <c r="F675" s="9"/>
    </row>
    <row r="676" ht="15.75" customHeight="1">
      <c r="F676" s="9"/>
    </row>
    <row r="677" ht="15.75" customHeight="1">
      <c r="F677" s="9"/>
    </row>
    <row r="678" ht="15.75" customHeight="1">
      <c r="F678" s="9"/>
    </row>
    <row r="679" ht="15.75" customHeight="1">
      <c r="F679" s="9"/>
    </row>
    <row r="680" ht="15.75" customHeight="1">
      <c r="F680" s="9"/>
    </row>
    <row r="681" ht="15.75" customHeight="1">
      <c r="F681" s="9"/>
    </row>
    <row r="682" ht="15.75" customHeight="1">
      <c r="F682" s="9"/>
    </row>
    <row r="683" ht="15.75" customHeight="1">
      <c r="F683" s="9"/>
    </row>
    <row r="684" ht="15.75" customHeight="1">
      <c r="F684" s="9"/>
    </row>
    <row r="685" ht="15.75" customHeight="1">
      <c r="F685" s="9"/>
    </row>
    <row r="686" ht="15.75" customHeight="1">
      <c r="F686" s="9"/>
    </row>
    <row r="687" ht="15.75" customHeight="1">
      <c r="F687" s="9"/>
    </row>
    <row r="688" ht="15.75" customHeight="1">
      <c r="F688" s="9"/>
    </row>
    <row r="689" ht="15.75" customHeight="1">
      <c r="F689" s="9"/>
    </row>
    <row r="690" ht="15.75" customHeight="1">
      <c r="F690" s="9"/>
    </row>
    <row r="691" ht="15.75" customHeight="1">
      <c r="F691" s="9"/>
    </row>
    <row r="692" ht="15.75" customHeight="1">
      <c r="F692" s="9"/>
    </row>
    <row r="693" ht="15.75" customHeight="1">
      <c r="F693" s="9"/>
    </row>
    <row r="694" ht="15.75" customHeight="1">
      <c r="F694" s="9"/>
    </row>
    <row r="695" ht="15.75" customHeight="1">
      <c r="F695" s="9"/>
    </row>
    <row r="696" ht="15.75" customHeight="1">
      <c r="F696" s="9"/>
    </row>
    <row r="697" ht="15.75" customHeight="1">
      <c r="F697" s="9"/>
    </row>
    <row r="698" ht="15.75" customHeight="1">
      <c r="F698" s="9"/>
    </row>
    <row r="699" ht="15.75" customHeight="1">
      <c r="F699" s="9"/>
    </row>
    <row r="700" ht="15.75" customHeight="1">
      <c r="F700" s="9"/>
    </row>
    <row r="701" ht="15.75" customHeight="1">
      <c r="F701" s="9"/>
    </row>
    <row r="702" ht="15.75" customHeight="1">
      <c r="F702" s="9"/>
    </row>
    <row r="703" ht="15.75" customHeight="1">
      <c r="F703" s="9"/>
    </row>
    <row r="704" ht="15.75" customHeight="1">
      <c r="F704" s="9"/>
    </row>
    <row r="705" ht="15.75" customHeight="1">
      <c r="F705" s="9"/>
    </row>
    <row r="706" ht="15.75" customHeight="1">
      <c r="F706" s="9"/>
    </row>
    <row r="707" ht="15.75" customHeight="1">
      <c r="F707" s="9"/>
    </row>
    <row r="708" ht="15.75" customHeight="1">
      <c r="F708" s="9"/>
    </row>
    <row r="709" ht="15.75" customHeight="1">
      <c r="F709" s="9"/>
    </row>
    <row r="710" ht="15.75" customHeight="1">
      <c r="F710" s="9"/>
    </row>
    <row r="711" ht="15.75" customHeight="1">
      <c r="F711" s="9"/>
    </row>
    <row r="712" ht="15.75" customHeight="1">
      <c r="F712" s="9"/>
    </row>
    <row r="713" ht="15.75" customHeight="1">
      <c r="F713" s="9"/>
    </row>
    <row r="714" ht="15.75" customHeight="1">
      <c r="F714" s="9"/>
    </row>
    <row r="715" ht="15.75" customHeight="1">
      <c r="F715" s="9"/>
    </row>
    <row r="716" ht="15.75" customHeight="1">
      <c r="F716" s="9"/>
    </row>
    <row r="717" ht="15.75" customHeight="1">
      <c r="F717" s="9"/>
    </row>
    <row r="718" ht="15.75" customHeight="1">
      <c r="F718" s="9"/>
    </row>
    <row r="719" ht="15.75" customHeight="1">
      <c r="F719" s="9"/>
    </row>
    <row r="720" ht="15.75" customHeight="1">
      <c r="F720" s="9"/>
    </row>
    <row r="721" ht="15.75" customHeight="1">
      <c r="F721" s="9"/>
    </row>
    <row r="722" ht="15.75" customHeight="1">
      <c r="F722" s="9"/>
    </row>
    <row r="723" ht="15.75" customHeight="1">
      <c r="F723" s="9"/>
    </row>
    <row r="724" ht="15.75" customHeight="1">
      <c r="F724" s="9"/>
    </row>
    <row r="725" ht="15.75" customHeight="1">
      <c r="F725" s="9"/>
    </row>
    <row r="726" ht="15.75" customHeight="1">
      <c r="F726" s="9"/>
    </row>
    <row r="727" ht="15.75" customHeight="1">
      <c r="F727" s="9"/>
    </row>
    <row r="728" ht="15.75" customHeight="1">
      <c r="F728" s="9"/>
    </row>
    <row r="729" ht="15.75" customHeight="1">
      <c r="F729" s="9"/>
    </row>
    <row r="730" ht="15.75" customHeight="1">
      <c r="F730" s="9"/>
    </row>
    <row r="731" ht="15.75" customHeight="1">
      <c r="F731" s="9"/>
    </row>
    <row r="732" ht="15.75" customHeight="1">
      <c r="F732" s="9"/>
    </row>
    <row r="733" ht="15.75" customHeight="1">
      <c r="F733" s="9"/>
    </row>
    <row r="734" ht="15.75" customHeight="1">
      <c r="F734" s="9"/>
    </row>
    <row r="735" ht="15.75" customHeight="1">
      <c r="F735" s="9"/>
    </row>
    <row r="736" ht="15.75" customHeight="1">
      <c r="F736" s="9"/>
    </row>
    <row r="737" ht="15.75" customHeight="1">
      <c r="F737" s="9"/>
    </row>
    <row r="738" ht="15.75" customHeight="1">
      <c r="F738" s="9"/>
    </row>
    <row r="739" ht="15.75" customHeight="1">
      <c r="F739" s="9"/>
    </row>
    <row r="740" ht="15.75" customHeight="1">
      <c r="F740" s="9"/>
    </row>
    <row r="741" ht="15.75" customHeight="1">
      <c r="F741" s="9"/>
    </row>
    <row r="742" ht="15.75" customHeight="1">
      <c r="F742" s="9"/>
    </row>
    <row r="743" ht="15.75" customHeight="1">
      <c r="F743" s="9"/>
    </row>
    <row r="744" ht="15.75" customHeight="1">
      <c r="F744" s="9"/>
    </row>
    <row r="745" ht="15.75" customHeight="1">
      <c r="F745" s="9"/>
    </row>
    <row r="746" ht="15.75" customHeight="1">
      <c r="F746" s="9"/>
    </row>
    <row r="747" ht="15.75" customHeight="1">
      <c r="F747" s="9"/>
    </row>
    <row r="748" ht="15.75" customHeight="1">
      <c r="F748" s="9"/>
    </row>
    <row r="749" ht="15.75" customHeight="1">
      <c r="F749" s="9"/>
    </row>
    <row r="750" ht="15.75" customHeight="1">
      <c r="F750" s="9"/>
    </row>
    <row r="751" ht="15.75" customHeight="1">
      <c r="F751" s="9"/>
    </row>
    <row r="752" ht="15.75" customHeight="1">
      <c r="F752" s="9"/>
    </row>
    <row r="753" ht="15.75" customHeight="1">
      <c r="F753" s="9"/>
    </row>
    <row r="754" ht="15.75" customHeight="1">
      <c r="F754" s="9"/>
    </row>
    <row r="755" ht="15.75" customHeight="1">
      <c r="F755" s="9"/>
    </row>
    <row r="756" ht="15.75" customHeight="1">
      <c r="F756" s="9"/>
    </row>
    <row r="757" ht="15.75" customHeight="1">
      <c r="F757" s="9"/>
    </row>
    <row r="758" ht="15.75" customHeight="1">
      <c r="F758" s="9"/>
    </row>
    <row r="759" ht="15.75" customHeight="1">
      <c r="F759" s="9"/>
    </row>
    <row r="760" ht="15.75" customHeight="1">
      <c r="F760" s="9"/>
    </row>
    <row r="761" ht="15.75" customHeight="1">
      <c r="F761" s="9"/>
    </row>
    <row r="762" ht="15.75" customHeight="1">
      <c r="F762" s="9"/>
    </row>
    <row r="763" ht="15.75" customHeight="1">
      <c r="F763" s="9"/>
    </row>
    <row r="764" ht="15.75" customHeight="1">
      <c r="F764" s="9"/>
    </row>
    <row r="765" ht="15.75" customHeight="1">
      <c r="F765" s="9"/>
    </row>
    <row r="766" ht="15.75" customHeight="1">
      <c r="F766" s="9"/>
    </row>
    <row r="767" ht="15.75" customHeight="1">
      <c r="F767" s="9"/>
    </row>
    <row r="768" ht="15.75" customHeight="1">
      <c r="F768" s="9"/>
    </row>
    <row r="769" ht="15.75" customHeight="1">
      <c r="F769" s="9"/>
    </row>
    <row r="770" ht="15.75" customHeight="1">
      <c r="F770" s="9"/>
    </row>
    <row r="771" ht="15.75" customHeight="1">
      <c r="F771" s="9"/>
    </row>
    <row r="772" ht="15.75" customHeight="1">
      <c r="F772" s="9"/>
    </row>
    <row r="773" ht="15.75" customHeight="1">
      <c r="F773" s="9"/>
    </row>
    <row r="774" ht="15.75" customHeight="1">
      <c r="F774" s="9"/>
    </row>
    <row r="775" ht="15.75" customHeight="1">
      <c r="F775" s="9"/>
    </row>
    <row r="776" ht="15.75" customHeight="1">
      <c r="F776" s="9"/>
    </row>
    <row r="777" ht="15.75" customHeight="1">
      <c r="F777" s="9"/>
    </row>
    <row r="778" ht="15.75" customHeight="1">
      <c r="F778" s="9"/>
    </row>
    <row r="779" ht="15.75" customHeight="1">
      <c r="F779" s="9"/>
    </row>
    <row r="780" ht="15.75" customHeight="1">
      <c r="F780" s="9"/>
    </row>
    <row r="781" ht="15.75" customHeight="1">
      <c r="F781" s="9"/>
    </row>
    <row r="782" ht="15.75" customHeight="1">
      <c r="F782" s="9"/>
    </row>
    <row r="783" ht="15.75" customHeight="1">
      <c r="F783" s="9"/>
    </row>
    <row r="784" ht="15.75" customHeight="1">
      <c r="F784" s="9"/>
    </row>
    <row r="785" ht="15.75" customHeight="1">
      <c r="F785" s="9"/>
    </row>
    <row r="786" ht="15.75" customHeight="1">
      <c r="F786" s="9"/>
    </row>
    <row r="787" ht="15.75" customHeight="1">
      <c r="F787" s="9"/>
    </row>
    <row r="788" ht="15.75" customHeight="1">
      <c r="F788" s="9"/>
    </row>
    <row r="789" ht="15.75" customHeight="1">
      <c r="F789" s="9"/>
    </row>
    <row r="790" ht="15.75" customHeight="1">
      <c r="F790" s="9"/>
    </row>
    <row r="791" ht="15.75" customHeight="1">
      <c r="F791" s="9"/>
    </row>
    <row r="792" ht="15.75" customHeight="1">
      <c r="F792" s="9"/>
    </row>
    <row r="793" ht="15.75" customHeight="1">
      <c r="F793" s="9"/>
    </row>
    <row r="794" ht="15.75" customHeight="1">
      <c r="F794" s="9"/>
    </row>
    <row r="795" ht="15.75" customHeight="1">
      <c r="F795" s="9"/>
    </row>
    <row r="796" ht="15.75" customHeight="1">
      <c r="F796" s="9"/>
    </row>
    <row r="797" ht="15.75" customHeight="1">
      <c r="F797" s="9"/>
    </row>
    <row r="798" ht="15.75" customHeight="1">
      <c r="F798" s="9"/>
    </row>
    <row r="799" ht="15.75" customHeight="1">
      <c r="F799" s="9"/>
    </row>
    <row r="800" ht="15.75" customHeight="1">
      <c r="F800" s="9"/>
    </row>
    <row r="801" ht="15.75" customHeight="1">
      <c r="F801" s="9"/>
    </row>
    <row r="802" ht="15.75" customHeight="1">
      <c r="F802" s="9"/>
    </row>
    <row r="803" ht="15.75" customHeight="1">
      <c r="F803" s="9"/>
    </row>
    <row r="804" ht="15.75" customHeight="1">
      <c r="F804" s="9"/>
    </row>
    <row r="805" ht="15.75" customHeight="1">
      <c r="F805" s="9"/>
    </row>
    <row r="806" ht="15.75" customHeight="1">
      <c r="F806" s="9"/>
    </row>
    <row r="807" ht="15.75" customHeight="1">
      <c r="F807" s="9"/>
    </row>
    <row r="808" ht="15.75" customHeight="1">
      <c r="F808" s="9"/>
    </row>
    <row r="809" ht="15.75" customHeight="1">
      <c r="F809" s="9"/>
    </row>
    <row r="810" ht="15.75" customHeight="1">
      <c r="F810" s="9"/>
    </row>
    <row r="811" ht="15.75" customHeight="1">
      <c r="F811" s="9"/>
    </row>
    <row r="812" ht="15.75" customHeight="1">
      <c r="F812" s="9"/>
    </row>
    <row r="813" ht="15.75" customHeight="1">
      <c r="F813" s="9"/>
    </row>
    <row r="814" ht="15.75" customHeight="1">
      <c r="F814" s="9"/>
    </row>
    <row r="815" ht="15.75" customHeight="1">
      <c r="F815" s="9"/>
    </row>
    <row r="816" ht="15.75" customHeight="1">
      <c r="F816" s="9"/>
    </row>
    <row r="817" ht="15.75" customHeight="1">
      <c r="F817" s="9"/>
    </row>
    <row r="818" ht="15.75" customHeight="1">
      <c r="F818" s="9"/>
    </row>
    <row r="819" ht="15.75" customHeight="1">
      <c r="F819" s="9"/>
    </row>
    <row r="820" ht="15.75" customHeight="1">
      <c r="F820" s="9"/>
    </row>
    <row r="821" ht="15.75" customHeight="1">
      <c r="F821" s="9"/>
    </row>
    <row r="822" ht="15.75" customHeight="1">
      <c r="F822" s="9"/>
    </row>
    <row r="823" ht="15.75" customHeight="1">
      <c r="F823" s="9"/>
    </row>
    <row r="824" ht="15.75" customHeight="1">
      <c r="F824" s="9"/>
    </row>
    <row r="825" ht="15.75" customHeight="1">
      <c r="F825" s="9"/>
    </row>
    <row r="826" ht="15.75" customHeight="1">
      <c r="F826" s="9"/>
    </row>
    <row r="827" ht="15.75" customHeight="1">
      <c r="F827" s="9"/>
    </row>
    <row r="828" ht="15.75" customHeight="1">
      <c r="F828" s="9"/>
    </row>
    <row r="829" ht="15.75" customHeight="1">
      <c r="F829" s="9"/>
    </row>
    <row r="830" ht="15.75" customHeight="1">
      <c r="F830" s="9"/>
    </row>
    <row r="831" ht="15.75" customHeight="1">
      <c r="F831" s="9"/>
    </row>
    <row r="832" ht="15.75" customHeight="1">
      <c r="F832" s="9"/>
    </row>
    <row r="833" ht="15.75" customHeight="1">
      <c r="F833" s="9"/>
    </row>
    <row r="834" ht="15.75" customHeight="1">
      <c r="F834" s="9"/>
    </row>
    <row r="835" ht="15.75" customHeight="1">
      <c r="F835" s="9"/>
    </row>
    <row r="836" ht="15.75" customHeight="1">
      <c r="F836" s="9"/>
    </row>
    <row r="837" ht="15.75" customHeight="1">
      <c r="F837" s="9"/>
    </row>
    <row r="838" ht="15.75" customHeight="1">
      <c r="F838" s="9"/>
    </row>
    <row r="839" ht="15.75" customHeight="1">
      <c r="F839" s="9"/>
    </row>
    <row r="840" ht="15.75" customHeight="1">
      <c r="F840" s="9"/>
    </row>
    <row r="841" ht="15.75" customHeight="1">
      <c r="F841" s="9"/>
    </row>
    <row r="842" ht="15.75" customHeight="1">
      <c r="F842" s="9"/>
    </row>
    <row r="843" ht="15.75" customHeight="1">
      <c r="F843" s="9"/>
    </row>
    <row r="844" ht="15.75" customHeight="1">
      <c r="F844" s="9"/>
    </row>
    <row r="845" ht="15.75" customHeight="1">
      <c r="F845" s="9"/>
    </row>
    <row r="846" ht="15.75" customHeight="1">
      <c r="F846" s="9"/>
    </row>
    <row r="847" ht="15.75" customHeight="1">
      <c r="F847" s="9"/>
    </row>
    <row r="848" ht="15.75" customHeight="1">
      <c r="F848" s="9"/>
    </row>
    <row r="849" ht="15.75" customHeight="1">
      <c r="F849" s="9"/>
    </row>
    <row r="850" ht="15.75" customHeight="1">
      <c r="F850" s="9"/>
    </row>
    <row r="851" ht="15.75" customHeight="1">
      <c r="F851" s="9"/>
    </row>
    <row r="852" ht="15.75" customHeight="1">
      <c r="F852" s="9"/>
    </row>
    <row r="853" ht="15.75" customHeight="1">
      <c r="F853" s="9"/>
    </row>
    <row r="854" ht="15.75" customHeight="1">
      <c r="F854" s="9"/>
    </row>
    <row r="855" ht="15.75" customHeight="1">
      <c r="F855" s="9"/>
    </row>
    <row r="856" ht="15.75" customHeight="1">
      <c r="F856" s="9"/>
    </row>
    <row r="857" ht="15.75" customHeight="1">
      <c r="F857" s="9"/>
    </row>
    <row r="858" ht="15.75" customHeight="1">
      <c r="F858" s="9"/>
    </row>
    <row r="859" ht="15.75" customHeight="1">
      <c r="F859" s="9"/>
    </row>
    <row r="860" ht="15.75" customHeight="1">
      <c r="F860" s="9"/>
    </row>
    <row r="861" ht="15.75" customHeight="1">
      <c r="F861" s="9"/>
    </row>
    <row r="862" ht="15.75" customHeight="1">
      <c r="F862" s="9"/>
    </row>
    <row r="863" ht="15.75" customHeight="1">
      <c r="F863" s="9"/>
    </row>
    <row r="864" ht="15.75" customHeight="1">
      <c r="F864" s="9"/>
    </row>
    <row r="865" ht="15.75" customHeight="1">
      <c r="F865" s="9"/>
    </row>
    <row r="866" ht="15.75" customHeight="1">
      <c r="F866" s="9"/>
    </row>
    <row r="867" ht="15.75" customHeight="1">
      <c r="F867" s="9"/>
    </row>
    <row r="868" ht="15.75" customHeight="1">
      <c r="F868" s="9"/>
    </row>
    <row r="869" ht="15.75" customHeight="1">
      <c r="F869" s="9"/>
    </row>
    <row r="870" ht="15.75" customHeight="1">
      <c r="F870" s="9"/>
    </row>
    <row r="871" ht="15.75" customHeight="1">
      <c r="F871" s="9"/>
    </row>
    <row r="872" ht="15.75" customHeight="1">
      <c r="F872" s="9"/>
    </row>
    <row r="873" ht="15.75" customHeight="1">
      <c r="F873" s="9"/>
    </row>
    <row r="874" ht="15.75" customHeight="1">
      <c r="F874" s="9"/>
    </row>
    <row r="875" ht="15.75" customHeight="1">
      <c r="F875" s="9"/>
    </row>
    <row r="876" ht="15.75" customHeight="1">
      <c r="F876" s="9"/>
    </row>
    <row r="877" ht="15.75" customHeight="1">
      <c r="F877" s="9"/>
    </row>
    <row r="878" ht="15.75" customHeight="1">
      <c r="F878" s="9"/>
    </row>
    <row r="879" ht="15.75" customHeight="1">
      <c r="F879" s="9"/>
    </row>
    <row r="880" ht="15.75" customHeight="1">
      <c r="F880" s="9"/>
    </row>
    <row r="881" ht="15.75" customHeight="1">
      <c r="F881" s="9"/>
    </row>
    <row r="882" ht="15.75" customHeight="1">
      <c r="F882" s="9"/>
    </row>
    <row r="883" ht="15.75" customHeight="1">
      <c r="F883" s="9"/>
    </row>
    <row r="884" ht="15.75" customHeight="1">
      <c r="F884" s="9"/>
    </row>
    <row r="885" ht="15.75" customHeight="1">
      <c r="F885" s="9"/>
    </row>
    <row r="886" ht="15.75" customHeight="1">
      <c r="F886" s="9"/>
    </row>
    <row r="887" ht="15.75" customHeight="1">
      <c r="F887" s="9"/>
    </row>
    <row r="888" ht="15.75" customHeight="1">
      <c r="F888" s="9"/>
    </row>
    <row r="889" ht="15.75" customHeight="1">
      <c r="F889" s="9"/>
    </row>
    <row r="890" ht="15.75" customHeight="1">
      <c r="F890" s="9"/>
    </row>
    <row r="891" ht="15.75" customHeight="1">
      <c r="F891" s="9"/>
    </row>
    <row r="892" ht="15.75" customHeight="1">
      <c r="F892" s="9"/>
    </row>
    <row r="893" ht="15.75" customHeight="1">
      <c r="F893" s="9"/>
    </row>
    <row r="894" ht="15.75" customHeight="1">
      <c r="F894" s="9"/>
    </row>
    <row r="895" ht="15.75" customHeight="1">
      <c r="F895" s="9"/>
    </row>
    <row r="896" ht="15.75" customHeight="1">
      <c r="F896" s="9"/>
    </row>
    <row r="897" ht="15.75" customHeight="1">
      <c r="F897" s="9"/>
    </row>
    <row r="898" ht="15.75" customHeight="1">
      <c r="F898" s="9"/>
    </row>
    <row r="899" ht="15.75" customHeight="1">
      <c r="F899" s="9"/>
    </row>
    <row r="900" ht="15.75" customHeight="1">
      <c r="F900" s="9"/>
    </row>
    <row r="901" ht="15.75" customHeight="1">
      <c r="F901" s="9"/>
    </row>
    <row r="902" ht="15.75" customHeight="1">
      <c r="F902" s="9"/>
    </row>
    <row r="903" ht="15.75" customHeight="1">
      <c r="F903" s="9"/>
    </row>
    <row r="904" ht="15.75" customHeight="1">
      <c r="F904" s="9"/>
    </row>
    <row r="905" ht="15.75" customHeight="1">
      <c r="F905" s="9"/>
    </row>
    <row r="906" ht="15.75" customHeight="1">
      <c r="F906" s="9"/>
    </row>
    <row r="907" ht="15.75" customHeight="1">
      <c r="F907" s="9"/>
    </row>
    <row r="908" ht="15.75" customHeight="1">
      <c r="F908" s="9"/>
    </row>
    <row r="909" ht="15.75" customHeight="1">
      <c r="F909" s="9"/>
    </row>
    <row r="910" ht="15.75" customHeight="1">
      <c r="F910" s="9"/>
    </row>
    <row r="911" ht="15.75" customHeight="1">
      <c r="F911" s="9"/>
    </row>
    <row r="912" ht="15.75" customHeight="1">
      <c r="F912" s="9"/>
    </row>
    <row r="913" ht="15.75" customHeight="1">
      <c r="F913" s="9"/>
    </row>
    <row r="914" ht="15.75" customHeight="1">
      <c r="F914" s="9"/>
    </row>
    <row r="915" ht="15.75" customHeight="1">
      <c r="F915" s="9"/>
    </row>
    <row r="916" ht="15.75" customHeight="1">
      <c r="F916" s="9"/>
    </row>
    <row r="917" ht="15.75" customHeight="1">
      <c r="F917" s="9"/>
    </row>
    <row r="918" ht="15.75" customHeight="1">
      <c r="F918" s="9"/>
    </row>
    <row r="919" ht="15.75" customHeight="1">
      <c r="F919" s="9"/>
    </row>
    <row r="920" ht="15.75" customHeight="1">
      <c r="F920" s="9"/>
    </row>
    <row r="921" ht="15.75" customHeight="1">
      <c r="F921" s="9"/>
    </row>
    <row r="922" ht="15.75" customHeight="1">
      <c r="F922" s="9"/>
    </row>
    <row r="923" ht="15.75" customHeight="1">
      <c r="F923" s="9"/>
    </row>
    <row r="924" ht="15.75" customHeight="1">
      <c r="F924" s="9"/>
    </row>
    <row r="925" ht="15.75" customHeight="1">
      <c r="F925" s="9"/>
    </row>
    <row r="926" ht="15.75" customHeight="1">
      <c r="F926" s="9"/>
    </row>
    <row r="927" ht="15.75" customHeight="1">
      <c r="F927" s="9"/>
    </row>
    <row r="928" ht="15.75" customHeight="1">
      <c r="F928" s="9"/>
    </row>
    <row r="929" ht="15.75" customHeight="1">
      <c r="F929" s="9"/>
    </row>
    <row r="930" ht="15.75" customHeight="1">
      <c r="F930" s="9"/>
    </row>
    <row r="931" ht="15.75" customHeight="1">
      <c r="F931" s="9"/>
    </row>
    <row r="932" ht="15.75" customHeight="1">
      <c r="F932" s="9"/>
    </row>
    <row r="933" ht="15.75" customHeight="1">
      <c r="F933" s="9"/>
    </row>
    <row r="934" ht="15.75" customHeight="1">
      <c r="F934" s="9"/>
    </row>
    <row r="935" ht="15.75" customHeight="1">
      <c r="F935" s="9"/>
    </row>
    <row r="936" ht="15.75" customHeight="1">
      <c r="F936" s="9"/>
    </row>
    <row r="937" ht="15.75" customHeight="1">
      <c r="F937" s="9"/>
    </row>
    <row r="938" ht="15.75" customHeight="1">
      <c r="F938" s="9"/>
    </row>
    <row r="939" ht="15.75" customHeight="1">
      <c r="F939" s="9"/>
    </row>
    <row r="940" ht="15.75" customHeight="1">
      <c r="F940" s="9"/>
    </row>
    <row r="941" ht="15.75" customHeight="1">
      <c r="F941" s="9"/>
    </row>
    <row r="942" ht="15.75" customHeight="1">
      <c r="F942" s="9"/>
    </row>
    <row r="943" ht="15.75" customHeight="1">
      <c r="F943" s="9"/>
    </row>
    <row r="944" ht="15.75" customHeight="1">
      <c r="F944" s="9"/>
    </row>
    <row r="945" ht="15.75" customHeight="1">
      <c r="F945" s="9"/>
    </row>
    <row r="946" ht="15.75" customHeight="1">
      <c r="F946" s="9"/>
    </row>
    <row r="947" ht="15.75" customHeight="1">
      <c r="F947" s="9"/>
    </row>
    <row r="948" ht="15.75" customHeight="1">
      <c r="F948" s="9"/>
    </row>
    <row r="949" ht="15.75" customHeight="1">
      <c r="F949" s="9"/>
    </row>
    <row r="950" ht="15.75" customHeight="1">
      <c r="F950" s="9"/>
    </row>
    <row r="951" ht="15.75" customHeight="1">
      <c r="F951" s="9"/>
    </row>
    <row r="952" ht="15.75" customHeight="1">
      <c r="F952" s="9"/>
    </row>
    <row r="953" ht="15.75" customHeight="1">
      <c r="F953" s="9"/>
    </row>
    <row r="954" ht="15.75" customHeight="1">
      <c r="F954" s="9"/>
    </row>
    <row r="955" ht="15.75" customHeight="1">
      <c r="F955" s="9"/>
    </row>
    <row r="956" ht="15.75" customHeight="1">
      <c r="F956" s="9"/>
    </row>
    <row r="957" ht="15.75" customHeight="1">
      <c r="F957" s="9"/>
    </row>
    <row r="958" ht="15.75" customHeight="1">
      <c r="F958" s="9"/>
    </row>
    <row r="959" ht="15.75" customHeight="1">
      <c r="F959" s="9"/>
    </row>
    <row r="960" ht="15.75" customHeight="1">
      <c r="F960" s="9"/>
    </row>
    <row r="961" ht="15.75" customHeight="1">
      <c r="F961" s="9"/>
    </row>
    <row r="962" ht="15.75" customHeight="1">
      <c r="F962" s="9"/>
    </row>
    <row r="963" ht="15.75" customHeight="1">
      <c r="F963" s="9"/>
    </row>
    <row r="964" ht="15.75" customHeight="1">
      <c r="F964" s="9"/>
    </row>
    <row r="965" ht="15.75" customHeight="1">
      <c r="F965" s="9"/>
    </row>
    <row r="966" ht="15.75" customHeight="1">
      <c r="F966" s="9"/>
    </row>
    <row r="967" ht="15.75" customHeight="1">
      <c r="F967" s="9"/>
    </row>
    <row r="968" ht="15.75" customHeight="1">
      <c r="F968" s="9"/>
    </row>
    <row r="969" ht="15.75" customHeight="1">
      <c r="F969" s="9"/>
    </row>
    <row r="970" ht="15.75" customHeight="1">
      <c r="F970" s="9"/>
    </row>
    <row r="971" ht="15.75" customHeight="1">
      <c r="F971" s="9"/>
    </row>
    <row r="972" ht="15.75" customHeight="1">
      <c r="F972" s="9"/>
    </row>
    <row r="973" ht="15.75" customHeight="1">
      <c r="F973" s="9"/>
    </row>
    <row r="974" ht="15.75" customHeight="1">
      <c r="F974" s="9"/>
    </row>
    <row r="975" ht="15.75" customHeight="1">
      <c r="F975" s="9"/>
    </row>
    <row r="976" ht="15.75" customHeight="1">
      <c r="F976" s="9"/>
    </row>
    <row r="977" ht="15.75" customHeight="1">
      <c r="F977" s="9"/>
    </row>
    <row r="978" ht="15.75" customHeight="1">
      <c r="F978" s="9"/>
    </row>
    <row r="979" ht="15.75" customHeight="1">
      <c r="F979" s="9"/>
    </row>
    <row r="980" ht="15.75" customHeight="1">
      <c r="F980" s="9"/>
    </row>
    <row r="981" ht="15.75" customHeight="1">
      <c r="F981" s="9"/>
    </row>
    <row r="982" ht="15.75" customHeight="1">
      <c r="F982" s="9"/>
    </row>
    <row r="983" ht="15.75" customHeight="1">
      <c r="F983" s="9"/>
    </row>
    <row r="984" ht="15.75" customHeight="1">
      <c r="F984" s="9"/>
    </row>
    <row r="985" ht="15.75" customHeight="1">
      <c r="F985" s="9"/>
    </row>
    <row r="986" ht="15.75" customHeight="1">
      <c r="F986" s="9"/>
    </row>
    <row r="987" ht="15.75" customHeight="1">
      <c r="F987" s="9"/>
    </row>
    <row r="988" ht="15.75" customHeight="1">
      <c r="F988" s="9"/>
    </row>
    <row r="989" ht="15.75" customHeight="1">
      <c r="F989" s="9"/>
    </row>
    <row r="990" ht="15.75" customHeight="1">
      <c r="F990" s="9"/>
    </row>
    <row r="991" ht="15.75" customHeight="1">
      <c r="F991" s="9"/>
    </row>
    <row r="992" ht="15.75" customHeight="1">
      <c r="F992" s="9"/>
    </row>
    <row r="993" ht="15.75" customHeight="1">
      <c r="F993" s="9"/>
    </row>
    <row r="994" ht="15.75" customHeight="1">
      <c r="F994" s="9"/>
    </row>
    <row r="995" ht="15.75" customHeight="1">
      <c r="F995" s="9"/>
    </row>
    <row r="996" ht="15.75" customHeight="1">
      <c r="F996" s="9"/>
    </row>
    <row r="997" ht="15.75" customHeight="1">
      <c r="F997" s="9"/>
    </row>
    <row r="998" ht="15.75" customHeight="1">
      <c r="F998" s="9"/>
    </row>
    <row r="999" ht="15.75" customHeight="1">
      <c r="F999" s="9"/>
    </row>
    <row r="1000" ht="15.75" customHeight="1">
      <c r="F1000" s="9"/>
    </row>
    <row r="1001" ht="15.75" customHeight="1">
      <c r="F1001" s="9"/>
    </row>
    <row r="1002" ht="15.75" customHeight="1">
      <c r="F1002" s="9"/>
    </row>
    <row r="1003" ht="15.75" customHeight="1">
      <c r="F1003" s="9"/>
    </row>
    <row r="1004" ht="15.75" customHeight="1">
      <c r="F1004" s="9"/>
    </row>
    <row r="1005" ht="15.75" customHeight="1">
      <c r="F1005" s="9"/>
    </row>
    <row r="1006" ht="15.75" customHeight="1">
      <c r="F1006" s="9"/>
    </row>
    <row r="1007" ht="15.75" customHeight="1">
      <c r="F1007" s="9"/>
    </row>
    <row r="1008" ht="15.75" customHeight="1">
      <c r="F1008" s="9"/>
    </row>
  </sheetData>
  <autoFilter ref="$C$2:$C$21"/>
  <hyperlinks>
    <hyperlink r:id="rId1" ref="E8"/>
    <hyperlink r:id="rId2" ref="M8"/>
    <hyperlink r:id="rId3" ref="E9"/>
    <hyperlink r:id="rId4" ref="E10"/>
    <hyperlink r:id="rId5" ref="E18"/>
    <hyperlink r:id="rId6" ref="E26"/>
    <hyperlink r:id="rId7" ref="E29"/>
    <hyperlink r:id="rId8" ref="E30"/>
    <hyperlink r:id="rId9" ref="E37"/>
    <hyperlink r:id="rId10" ref="E43"/>
    <hyperlink r:id="rId11" ref="E45"/>
    <hyperlink r:id="rId12" ref="E47"/>
    <hyperlink r:id="rId13" ref="E48"/>
  </hyperlinks>
  <printOptions/>
  <pageMargins bottom="0.75" footer="0.0" header="0.0" left="0.7" right="0.7" top="0.75"/>
  <pageSetup orientation="landscape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2.86"/>
    <col customWidth="1" min="2" max="3" width="13.29"/>
    <col customWidth="1" min="4" max="4" width="20.86"/>
    <col customWidth="1" min="5" max="5" width="36.71"/>
    <col customWidth="1" min="6" max="6" width="30.86"/>
    <col customWidth="1" min="7" max="7" width="19.43"/>
    <col customWidth="1" min="8" max="8" width="8.71"/>
    <col customWidth="1" min="9" max="9" width="8.29"/>
    <col customWidth="1" min="10" max="10" width="16.14"/>
    <col customWidth="1" min="11" max="11" width="25.43"/>
    <col customWidth="1" min="12" max="12" width="24.29"/>
    <col customWidth="1" min="13" max="13" width="41.57"/>
    <col customWidth="1" min="14" max="17" width="7.57"/>
  </cols>
  <sheetData>
    <row r="1" ht="36.75" customHeight="1">
      <c r="A1" s="3" t="s">
        <v>1</v>
      </c>
      <c r="B1" s="3" t="s">
        <v>4</v>
      </c>
      <c r="C1" s="23" t="s">
        <v>3</v>
      </c>
      <c r="D1" s="24" t="s">
        <v>5</v>
      </c>
      <c r="E1" s="3" t="s">
        <v>6</v>
      </c>
      <c r="F1" s="26" t="s">
        <v>23</v>
      </c>
      <c r="G1" s="6" t="s">
        <v>27</v>
      </c>
      <c r="H1" s="28" t="s">
        <v>9</v>
      </c>
      <c r="I1" s="29" t="s">
        <v>10</v>
      </c>
      <c r="J1" s="29" t="s">
        <v>12</v>
      </c>
      <c r="K1" s="30" t="s">
        <v>13</v>
      </c>
      <c r="L1" s="30" t="s">
        <v>28</v>
      </c>
      <c r="M1" s="30" t="s">
        <v>29</v>
      </c>
    </row>
    <row r="2" ht="64.5" customHeight="1">
      <c r="A2" s="31" t="s">
        <v>30</v>
      </c>
      <c r="B2" s="33" t="s">
        <v>31</v>
      </c>
      <c r="C2" s="34">
        <v>0.0</v>
      </c>
      <c r="D2" s="33" t="s">
        <v>33</v>
      </c>
      <c r="E2" s="35" t="s">
        <v>34</v>
      </c>
      <c r="F2" s="33" t="s">
        <v>35</v>
      </c>
      <c r="G2" s="36" t="s">
        <v>36</v>
      </c>
      <c r="H2" s="37"/>
      <c r="I2" s="38">
        <v>1.0</v>
      </c>
      <c r="J2" s="39" t="s">
        <v>37</v>
      </c>
      <c r="K2" s="40" t="s">
        <v>38</v>
      </c>
      <c r="L2" s="41"/>
      <c r="M2" s="41" t="s">
        <v>39</v>
      </c>
      <c r="N2" s="42" t="s">
        <v>40</v>
      </c>
      <c r="O2" s="43"/>
      <c r="P2" s="43"/>
      <c r="Q2" s="43"/>
    </row>
    <row r="3" ht="90.0" customHeight="1">
      <c r="A3" s="31" t="s">
        <v>41</v>
      </c>
      <c r="B3" s="33" t="s">
        <v>31</v>
      </c>
      <c r="C3" s="34">
        <v>0.0</v>
      </c>
      <c r="D3" s="44" t="s">
        <v>42</v>
      </c>
      <c r="E3" s="45" t="s">
        <v>43</v>
      </c>
      <c r="F3" s="46" t="s">
        <v>44</v>
      </c>
      <c r="G3" s="47" t="s">
        <v>36</v>
      </c>
      <c r="H3" s="37"/>
      <c r="I3" s="38">
        <v>1.0</v>
      </c>
      <c r="J3" s="48">
        <v>1.0</v>
      </c>
      <c r="K3" s="49"/>
      <c r="L3" s="41"/>
      <c r="M3" s="49"/>
      <c r="N3" s="50"/>
      <c r="O3" s="51" t="s">
        <v>45</v>
      </c>
      <c r="Q3" s="52"/>
    </row>
    <row r="4" ht="51.75" customHeight="1">
      <c r="A4" s="31" t="s">
        <v>46</v>
      </c>
      <c r="B4" s="33" t="s">
        <v>31</v>
      </c>
      <c r="C4" s="34">
        <v>0.0</v>
      </c>
      <c r="D4" s="33" t="s">
        <v>47</v>
      </c>
      <c r="E4" s="53" t="s">
        <v>48</v>
      </c>
      <c r="F4" s="33" t="s">
        <v>49</v>
      </c>
      <c r="G4" s="47" t="s">
        <v>36</v>
      </c>
      <c r="H4" s="54"/>
      <c r="I4" s="38">
        <v>1.0</v>
      </c>
      <c r="J4" s="48" t="s">
        <v>50</v>
      </c>
      <c r="K4" s="55" t="s">
        <v>51</v>
      </c>
      <c r="L4" s="41"/>
      <c r="M4" s="49"/>
      <c r="N4" s="56"/>
      <c r="O4" s="51" t="s">
        <v>52</v>
      </c>
      <c r="Q4" s="52"/>
    </row>
    <row r="5" ht="78.75" customHeight="1">
      <c r="A5" s="57" t="s">
        <v>53</v>
      </c>
      <c r="B5" s="58" t="s">
        <v>31</v>
      </c>
      <c r="C5" s="59">
        <v>0.0</v>
      </c>
      <c r="D5" s="58" t="s">
        <v>54</v>
      </c>
      <c r="E5" s="60" t="s">
        <v>55</v>
      </c>
      <c r="F5" s="62" t="s">
        <v>57</v>
      </c>
      <c r="G5" s="36" t="s">
        <v>36</v>
      </c>
      <c r="H5" s="37"/>
      <c r="J5" s="48"/>
      <c r="K5" s="64"/>
      <c r="L5" s="41"/>
      <c r="M5" s="64"/>
      <c r="N5" s="66"/>
      <c r="O5" s="51" t="s">
        <v>65</v>
      </c>
      <c r="Q5" s="52"/>
    </row>
    <row r="6" ht="75.75" customHeight="1">
      <c r="A6" s="68" t="s">
        <v>66</v>
      </c>
      <c r="B6" s="58" t="s">
        <v>31</v>
      </c>
      <c r="C6" s="59">
        <v>0.0</v>
      </c>
      <c r="D6" s="58" t="s">
        <v>68</v>
      </c>
      <c r="E6" s="69" t="s">
        <v>69</v>
      </c>
      <c r="F6" s="58" t="s">
        <v>70</v>
      </c>
      <c r="G6" s="36" t="s">
        <v>36</v>
      </c>
      <c r="H6" s="37"/>
      <c r="J6" s="48"/>
      <c r="K6" s="64"/>
      <c r="L6" s="41"/>
      <c r="M6" s="64"/>
      <c r="N6" s="70"/>
      <c r="O6" s="72" t="s">
        <v>71</v>
      </c>
      <c r="P6" s="73"/>
      <c r="Q6" s="75"/>
    </row>
    <row r="7" ht="77.25" customHeight="1">
      <c r="A7" s="57" t="s">
        <v>78</v>
      </c>
      <c r="B7" s="58" t="s">
        <v>31</v>
      </c>
      <c r="C7" s="59">
        <v>0.0</v>
      </c>
      <c r="D7" s="58" t="s">
        <v>79</v>
      </c>
      <c r="E7" s="69" t="s">
        <v>80</v>
      </c>
      <c r="F7" s="58"/>
      <c r="G7" s="36" t="s">
        <v>36</v>
      </c>
      <c r="H7" s="37"/>
      <c r="J7" s="48"/>
      <c r="K7" s="64"/>
      <c r="L7" s="41"/>
      <c r="M7" s="64"/>
    </row>
    <row r="8" ht="77.25" customHeight="1">
      <c r="A8" s="76" t="s">
        <v>81</v>
      </c>
      <c r="B8" s="77" t="s">
        <v>31</v>
      </c>
      <c r="C8" s="82">
        <v>0.0</v>
      </c>
      <c r="D8" s="84" t="s">
        <v>88</v>
      </c>
      <c r="E8" s="87" t="s">
        <v>89</v>
      </c>
      <c r="F8" s="84" t="s">
        <v>95</v>
      </c>
      <c r="G8" s="36" t="s">
        <v>36</v>
      </c>
      <c r="H8" s="37"/>
      <c r="J8" s="48"/>
      <c r="K8" s="88" t="s">
        <v>98</v>
      </c>
      <c r="L8" s="41"/>
      <c r="M8" s="64"/>
    </row>
    <row r="9" ht="57.75" customHeight="1">
      <c r="A9" s="57" t="s">
        <v>100</v>
      </c>
      <c r="B9" s="58" t="s">
        <v>31</v>
      </c>
      <c r="C9" s="59">
        <v>0.0</v>
      </c>
      <c r="D9" s="58" t="s">
        <v>101</v>
      </c>
      <c r="E9" s="69" t="s">
        <v>102</v>
      </c>
      <c r="F9" s="58" t="s">
        <v>103</v>
      </c>
      <c r="G9" s="36" t="s">
        <v>36</v>
      </c>
      <c r="H9" s="37"/>
      <c r="J9" s="48"/>
      <c r="K9" s="64"/>
      <c r="L9" s="41"/>
      <c r="M9" s="64"/>
    </row>
    <row r="10" ht="110.25" customHeight="1">
      <c r="A10" s="31" t="s">
        <v>104</v>
      </c>
      <c r="B10" s="33" t="s">
        <v>105</v>
      </c>
      <c r="C10" s="34" t="s">
        <v>106</v>
      </c>
      <c r="D10" s="89" t="s">
        <v>107</v>
      </c>
      <c r="E10" s="90" t="s">
        <v>108</v>
      </c>
      <c r="F10" s="89" t="s">
        <v>109</v>
      </c>
      <c r="G10" s="91" t="s">
        <v>36</v>
      </c>
      <c r="H10" s="37"/>
      <c r="I10" s="38">
        <v>1.0</v>
      </c>
      <c r="J10" s="39" t="s">
        <v>110</v>
      </c>
      <c r="K10" s="64"/>
      <c r="L10" s="41"/>
      <c r="M10" s="64"/>
    </row>
    <row r="11" ht="64.5" customHeight="1">
      <c r="A11" s="31" t="s">
        <v>111</v>
      </c>
      <c r="B11" s="33" t="s">
        <v>112</v>
      </c>
      <c r="C11" s="34">
        <v>75.0</v>
      </c>
      <c r="D11" s="89" t="s">
        <v>113</v>
      </c>
      <c r="E11" s="92" t="s">
        <v>114</v>
      </c>
      <c r="F11" s="46" t="s">
        <v>115</v>
      </c>
      <c r="G11" s="93" t="s">
        <v>116</v>
      </c>
      <c r="H11" s="94"/>
      <c r="I11" s="95">
        <v>1.0</v>
      </c>
      <c r="J11" s="96" t="s">
        <v>117</v>
      </c>
      <c r="K11" s="64"/>
      <c r="L11" s="41"/>
      <c r="M11" s="64"/>
    </row>
    <row r="12" ht="45.0" customHeight="1">
      <c r="A12" s="31" t="s">
        <v>118</v>
      </c>
      <c r="B12" s="33" t="s">
        <v>112</v>
      </c>
      <c r="C12" s="97">
        <v>75.0</v>
      </c>
      <c r="D12" s="89" t="s">
        <v>119</v>
      </c>
      <c r="E12" s="90" t="s">
        <v>120</v>
      </c>
      <c r="F12" s="46" t="s">
        <v>121</v>
      </c>
      <c r="G12" s="36" t="s">
        <v>36</v>
      </c>
      <c r="H12" s="37"/>
      <c r="I12" s="38">
        <v>1.0</v>
      </c>
      <c r="J12" s="48"/>
      <c r="K12" s="64"/>
      <c r="L12" s="41"/>
      <c r="M12" s="64"/>
    </row>
    <row r="13" ht="39.0" customHeight="1">
      <c r="A13" s="31" t="s">
        <v>122</v>
      </c>
      <c r="B13" s="33" t="s">
        <v>123</v>
      </c>
      <c r="C13" s="34" t="s">
        <v>106</v>
      </c>
      <c r="D13" s="33" t="s">
        <v>124</v>
      </c>
      <c r="E13" s="90" t="s">
        <v>125</v>
      </c>
      <c r="F13" s="33" t="s">
        <v>126</v>
      </c>
      <c r="G13" s="93" t="s">
        <v>127</v>
      </c>
      <c r="H13" s="94"/>
      <c r="I13" s="95">
        <v>1.0</v>
      </c>
      <c r="J13" s="96" t="s">
        <v>128</v>
      </c>
      <c r="K13" s="99"/>
      <c r="L13" s="41"/>
      <c r="M13" s="99"/>
    </row>
    <row r="14" ht="64.5" customHeight="1">
      <c r="A14" s="57" t="s">
        <v>130</v>
      </c>
      <c r="B14" s="58" t="s">
        <v>112</v>
      </c>
      <c r="C14" s="59"/>
      <c r="D14" s="58" t="s">
        <v>131</v>
      </c>
      <c r="E14" s="69" t="s">
        <v>132</v>
      </c>
      <c r="F14" s="58" t="s">
        <v>133</v>
      </c>
      <c r="G14" s="36" t="s">
        <v>36</v>
      </c>
      <c r="H14" s="37"/>
      <c r="I14" s="100"/>
      <c r="J14" s="48"/>
      <c r="K14" s="88" t="s">
        <v>134</v>
      </c>
      <c r="L14" s="41"/>
      <c r="M14" s="64"/>
    </row>
    <row r="15" ht="64.5" customHeight="1">
      <c r="A15" s="31" t="s">
        <v>135</v>
      </c>
      <c r="B15" s="33" t="s">
        <v>112</v>
      </c>
      <c r="C15" s="34" t="s">
        <v>106</v>
      </c>
      <c r="D15" s="33" t="s">
        <v>136</v>
      </c>
      <c r="E15" s="102" t="s">
        <v>137</v>
      </c>
      <c r="F15" s="33" t="s">
        <v>141</v>
      </c>
      <c r="G15" s="93" t="s">
        <v>127</v>
      </c>
      <c r="H15" s="94"/>
      <c r="I15" s="95">
        <v>1.0</v>
      </c>
      <c r="J15" s="96" t="s">
        <v>142</v>
      </c>
      <c r="K15" s="64"/>
      <c r="L15" s="41"/>
      <c r="M15" s="64"/>
    </row>
    <row r="16" ht="64.5" customHeight="1">
      <c r="A16" s="31" t="s">
        <v>143</v>
      </c>
      <c r="B16" s="33" t="s">
        <v>112</v>
      </c>
      <c r="C16" s="97">
        <v>75.0</v>
      </c>
      <c r="D16" s="33" t="s">
        <v>144</v>
      </c>
      <c r="E16" s="102" t="s">
        <v>145</v>
      </c>
      <c r="F16" s="108" t="s">
        <v>146</v>
      </c>
      <c r="G16" s="36" t="s">
        <v>36</v>
      </c>
      <c r="H16" s="37"/>
      <c r="I16" s="38">
        <v>1.0</v>
      </c>
      <c r="J16" s="48" t="s">
        <v>154</v>
      </c>
      <c r="K16" s="109"/>
      <c r="L16" s="41"/>
      <c r="M16" s="109"/>
    </row>
    <row r="17">
      <c r="A17" s="31" t="s">
        <v>155</v>
      </c>
      <c r="B17" s="33" t="s">
        <v>112</v>
      </c>
      <c r="C17" s="97">
        <v>75.0</v>
      </c>
      <c r="D17" s="33" t="s">
        <v>156</v>
      </c>
      <c r="E17" s="92" t="s">
        <v>157</v>
      </c>
      <c r="F17" s="111" t="s">
        <v>158</v>
      </c>
      <c r="G17" s="93" t="s">
        <v>36</v>
      </c>
      <c r="H17" s="94"/>
      <c r="I17" s="95">
        <v>1.0</v>
      </c>
      <c r="J17" s="96" t="s">
        <v>162</v>
      </c>
      <c r="K17" s="113" t="s">
        <v>163</v>
      </c>
      <c r="L17" s="41"/>
      <c r="M17" s="113"/>
    </row>
    <row r="18">
      <c r="A18" s="115" t="s">
        <v>164</v>
      </c>
      <c r="B18" s="116" t="s">
        <v>112</v>
      </c>
      <c r="C18" s="117" t="s">
        <v>166</v>
      </c>
      <c r="D18" s="116" t="s">
        <v>167</v>
      </c>
      <c r="E18" s="120" t="s">
        <v>168</v>
      </c>
      <c r="F18" s="121"/>
      <c r="G18" s="93" t="s">
        <v>127</v>
      </c>
      <c r="H18" s="94"/>
      <c r="I18" s="95"/>
      <c r="J18" s="149"/>
      <c r="K18" s="64"/>
      <c r="L18" s="64"/>
      <c r="M18" s="64"/>
    </row>
    <row r="19">
      <c r="A19" s="31" t="s">
        <v>269</v>
      </c>
      <c r="B19" s="33" t="s">
        <v>112</v>
      </c>
      <c r="C19" s="97">
        <v>75.0</v>
      </c>
      <c r="D19" s="89" t="s">
        <v>270</v>
      </c>
      <c r="E19" s="92" t="s">
        <v>271</v>
      </c>
      <c r="F19" s="111" t="s">
        <v>272</v>
      </c>
      <c r="G19" s="17"/>
      <c r="H19" s="37"/>
      <c r="I19" s="38">
        <v>1.0</v>
      </c>
      <c r="J19" s="48"/>
      <c r="K19" s="64"/>
      <c r="L19" s="64"/>
      <c r="M19" s="64"/>
    </row>
    <row r="20" ht="15.75" customHeight="1">
      <c r="A20" s="151" t="s">
        <v>273</v>
      </c>
      <c r="B20" s="151" t="s">
        <v>112</v>
      </c>
      <c r="C20" s="152">
        <v>75.0</v>
      </c>
      <c r="D20" s="151" t="s">
        <v>276</v>
      </c>
      <c r="E20" s="154" t="s">
        <v>277</v>
      </c>
      <c r="F20" s="155" t="s">
        <v>282</v>
      </c>
      <c r="G20" s="36" t="s">
        <v>284</v>
      </c>
      <c r="H20" s="37"/>
      <c r="I20" s="38">
        <v>1.0</v>
      </c>
      <c r="J20" s="37" t="s">
        <v>285</v>
      </c>
      <c r="K20" s="64" t="s">
        <v>286</v>
      </c>
      <c r="L20" s="64"/>
      <c r="M20" s="64" t="s">
        <v>287</v>
      </c>
    </row>
    <row r="21" ht="42.75" customHeight="1">
      <c r="A21" s="158" t="s">
        <v>288</v>
      </c>
      <c r="B21" s="160" t="s">
        <v>112</v>
      </c>
      <c r="C21" s="161">
        <v>75.0</v>
      </c>
      <c r="D21" s="164" t="s">
        <v>291</v>
      </c>
      <c r="E21" s="164" t="s">
        <v>295</v>
      </c>
      <c r="F21" s="111" t="s">
        <v>296</v>
      </c>
      <c r="G21" s="17"/>
      <c r="H21" s="37"/>
      <c r="I21" s="38">
        <v>1.0</v>
      </c>
      <c r="J21" s="37" t="s">
        <v>297</v>
      </c>
      <c r="K21" s="64" t="s">
        <v>298</v>
      </c>
      <c r="L21" s="64"/>
      <c r="M21" s="64" t="s">
        <v>299</v>
      </c>
    </row>
    <row r="22" ht="42.75" customHeight="1">
      <c r="A22" s="158" t="s">
        <v>300</v>
      </c>
      <c r="B22" s="164" t="s">
        <v>112</v>
      </c>
      <c r="C22" s="161">
        <v>75.0</v>
      </c>
      <c r="D22" s="164" t="s">
        <v>301</v>
      </c>
      <c r="E22" s="167" t="s">
        <v>302</v>
      </c>
      <c r="F22" s="164" t="s">
        <v>303</v>
      </c>
      <c r="G22" s="17"/>
      <c r="H22" s="37"/>
      <c r="I22" s="38">
        <v>1.0</v>
      </c>
      <c r="J22" s="39" t="s">
        <v>304</v>
      </c>
      <c r="K22" s="64"/>
      <c r="L22" s="64"/>
      <c r="M22" s="64" t="s">
        <v>305</v>
      </c>
    </row>
    <row r="23" ht="42.75" customHeight="1">
      <c r="A23" s="171" t="s">
        <v>306</v>
      </c>
      <c r="B23" s="171" t="s">
        <v>112</v>
      </c>
      <c r="C23" s="173"/>
      <c r="D23" s="171" t="s">
        <v>310</v>
      </c>
      <c r="E23" s="171" t="s">
        <v>311</v>
      </c>
      <c r="F23" s="175" t="s">
        <v>312</v>
      </c>
      <c r="G23" s="17"/>
      <c r="H23" s="37"/>
      <c r="I23" s="100"/>
      <c r="J23" s="48"/>
      <c r="K23" s="64"/>
      <c r="L23" s="64"/>
      <c r="M23" s="64"/>
    </row>
    <row r="24" ht="15.75" customHeight="1">
      <c r="A24" s="164" t="s">
        <v>313</v>
      </c>
      <c r="B24" s="164" t="s">
        <v>112</v>
      </c>
      <c r="C24" s="161">
        <v>75.0</v>
      </c>
      <c r="D24" s="164" t="s">
        <v>314</v>
      </c>
      <c r="E24" s="164" t="s">
        <v>315</v>
      </c>
      <c r="F24" s="164" t="s">
        <v>316</v>
      </c>
      <c r="G24" s="17"/>
      <c r="H24" s="37"/>
      <c r="I24" s="38">
        <v>1.0</v>
      </c>
      <c r="J24" s="48" t="s">
        <v>317</v>
      </c>
      <c r="K24" s="113" t="s">
        <v>318</v>
      </c>
      <c r="L24" s="113"/>
      <c r="M24" s="113" t="s">
        <v>319</v>
      </c>
    </row>
    <row r="25" ht="87.0" customHeight="1">
      <c r="A25" s="31" t="s">
        <v>320</v>
      </c>
      <c r="B25" s="33" t="s">
        <v>112</v>
      </c>
      <c r="C25" s="97">
        <v>75.0</v>
      </c>
      <c r="D25" s="33" t="s">
        <v>321</v>
      </c>
      <c r="E25" s="53" t="s">
        <v>322</v>
      </c>
      <c r="F25" s="33"/>
      <c r="G25" s="17"/>
      <c r="H25" s="37"/>
      <c r="I25" s="38">
        <v>1.0</v>
      </c>
      <c r="J25" s="37" t="s">
        <v>323</v>
      </c>
      <c r="K25" s="64" t="s">
        <v>324</v>
      </c>
      <c r="L25" s="64"/>
      <c r="M25" s="64"/>
    </row>
    <row r="26" ht="48.75" customHeight="1">
      <c r="A26" s="57" t="s">
        <v>326</v>
      </c>
      <c r="B26" s="58" t="s">
        <v>112</v>
      </c>
      <c r="C26" s="59"/>
      <c r="D26" s="58" t="s">
        <v>328</v>
      </c>
      <c r="E26" s="69" t="s">
        <v>330</v>
      </c>
      <c r="F26" s="58"/>
      <c r="G26" s="17"/>
      <c r="H26" s="37"/>
      <c r="J26" s="48"/>
      <c r="K26" s="64"/>
      <c r="L26" s="64"/>
      <c r="M26" s="64"/>
    </row>
    <row r="27" ht="64.5" customHeight="1">
      <c r="A27" s="57" t="s">
        <v>332</v>
      </c>
      <c r="B27" s="58" t="s">
        <v>112</v>
      </c>
      <c r="C27" s="59"/>
      <c r="D27" s="58" t="s">
        <v>333</v>
      </c>
      <c r="E27" s="69" t="s">
        <v>334</v>
      </c>
      <c r="F27" s="58"/>
      <c r="G27" s="17"/>
      <c r="H27" s="37"/>
      <c r="J27" s="48"/>
      <c r="K27" s="64"/>
      <c r="L27" s="64"/>
      <c r="M27" s="64"/>
    </row>
    <row r="28" ht="90.0" customHeight="1">
      <c r="A28" s="57" t="s">
        <v>335</v>
      </c>
      <c r="B28" s="58" t="s">
        <v>112</v>
      </c>
      <c r="C28" s="117">
        <v>0.0</v>
      </c>
      <c r="D28" s="58" t="s">
        <v>336</v>
      </c>
      <c r="E28" s="69" t="s">
        <v>337</v>
      </c>
      <c r="F28" s="58"/>
      <c r="G28" s="17"/>
      <c r="H28" s="37"/>
      <c r="I28" s="100"/>
      <c r="J28" s="37" t="s">
        <v>338</v>
      </c>
      <c r="K28" s="64"/>
      <c r="L28" s="64"/>
      <c r="M28" s="64"/>
    </row>
    <row r="29" ht="64.5" customHeight="1">
      <c r="A29" s="57" t="s">
        <v>339</v>
      </c>
      <c r="B29" s="58" t="s">
        <v>112</v>
      </c>
      <c r="C29" s="59"/>
      <c r="D29" s="58" t="s">
        <v>340</v>
      </c>
      <c r="E29" s="69" t="s">
        <v>341</v>
      </c>
      <c r="F29" s="58"/>
      <c r="G29" s="17"/>
      <c r="H29" s="37"/>
      <c r="J29" s="48"/>
      <c r="K29" s="64"/>
      <c r="L29" s="64"/>
      <c r="M29" s="64"/>
    </row>
    <row r="30" ht="64.5" customHeight="1">
      <c r="A30" s="57" t="s">
        <v>342</v>
      </c>
      <c r="B30" s="58" t="s">
        <v>112</v>
      </c>
      <c r="C30" s="59"/>
      <c r="D30" s="58" t="s">
        <v>343</v>
      </c>
      <c r="E30" s="69" t="s">
        <v>344</v>
      </c>
      <c r="F30" s="58"/>
      <c r="G30" s="17"/>
      <c r="H30" s="37"/>
      <c r="J30" s="48"/>
      <c r="K30" s="64"/>
      <c r="L30" s="64"/>
      <c r="M30" s="64"/>
    </row>
    <row r="31" ht="51.75" customHeight="1">
      <c r="A31" s="57" t="s">
        <v>345</v>
      </c>
      <c r="B31" s="58" t="s">
        <v>112</v>
      </c>
      <c r="C31" s="59"/>
      <c r="D31" s="58" t="s">
        <v>346</v>
      </c>
      <c r="E31" s="69" t="s">
        <v>347</v>
      </c>
      <c r="F31" s="58" t="s">
        <v>348</v>
      </c>
      <c r="G31" s="17"/>
      <c r="H31" s="37"/>
      <c r="J31" s="48"/>
      <c r="K31" s="64"/>
      <c r="L31" s="64"/>
      <c r="M31" s="64"/>
    </row>
    <row r="32" ht="54.75" customHeight="1">
      <c r="A32" s="57" t="s">
        <v>349</v>
      </c>
      <c r="B32" s="58" t="s">
        <v>112</v>
      </c>
      <c r="C32" s="59"/>
      <c r="D32" s="58" t="s">
        <v>350</v>
      </c>
      <c r="E32" s="180" t="s">
        <v>351</v>
      </c>
      <c r="F32" s="58"/>
      <c r="G32" s="17"/>
      <c r="H32" s="37"/>
      <c r="J32" s="48"/>
      <c r="K32" s="64" t="s">
        <v>352</v>
      </c>
      <c r="L32" s="64"/>
      <c r="M32" s="64"/>
    </row>
    <row r="33" ht="102.0" customHeight="1">
      <c r="A33" s="182" t="s">
        <v>353</v>
      </c>
      <c r="B33" s="111" t="s">
        <v>112</v>
      </c>
      <c r="C33" s="185">
        <v>0.0</v>
      </c>
      <c r="D33" s="111" t="s">
        <v>362</v>
      </c>
      <c r="E33" s="186" t="s">
        <v>364</v>
      </c>
      <c r="F33" s="111" t="s">
        <v>365</v>
      </c>
      <c r="G33" s="17"/>
      <c r="H33" s="37"/>
      <c r="I33" s="188">
        <v>1.0</v>
      </c>
      <c r="J33" s="48"/>
      <c r="K33" s="64" t="s">
        <v>366</v>
      </c>
      <c r="L33" s="189" t="s">
        <v>367</v>
      </c>
      <c r="M33" s="64"/>
    </row>
    <row r="34" ht="102.0" customHeight="1">
      <c r="A34" s="164" t="s">
        <v>370</v>
      </c>
      <c r="B34" s="164" t="s">
        <v>112</v>
      </c>
      <c r="C34" s="206">
        <v>0.0</v>
      </c>
      <c r="D34" s="164" t="s">
        <v>396</v>
      </c>
      <c r="E34" s="164" t="s">
        <v>397</v>
      </c>
      <c r="F34" s="164" t="s">
        <v>398</v>
      </c>
      <c r="G34" s="93" t="s">
        <v>399</v>
      </c>
      <c r="H34" s="94" t="s">
        <v>209</v>
      </c>
      <c r="I34" s="95">
        <v>1.0</v>
      </c>
      <c r="J34" s="94" t="s">
        <v>400</v>
      </c>
      <c r="K34" s="64" t="s">
        <v>401</v>
      </c>
      <c r="L34" s="64"/>
      <c r="M34" s="64" t="s">
        <v>402</v>
      </c>
    </row>
    <row r="35" ht="32.25" customHeight="1">
      <c r="A35" s="175" t="s">
        <v>403</v>
      </c>
      <c r="B35" s="175" t="s">
        <v>112</v>
      </c>
      <c r="C35" s="207"/>
      <c r="D35" s="175" t="s">
        <v>404</v>
      </c>
      <c r="E35" s="175" t="s">
        <v>405</v>
      </c>
      <c r="F35" s="175" t="s">
        <v>406</v>
      </c>
      <c r="G35" s="17"/>
      <c r="H35" s="37"/>
      <c r="J35" s="48"/>
      <c r="K35" s="64"/>
      <c r="L35" s="64"/>
      <c r="M35" s="64"/>
    </row>
    <row r="36" ht="42.75" customHeight="1">
      <c r="A36" s="164" t="s">
        <v>407</v>
      </c>
      <c r="B36" s="164" t="s">
        <v>112</v>
      </c>
      <c r="C36" s="206">
        <v>75.0</v>
      </c>
      <c r="D36" s="164" t="s">
        <v>408</v>
      </c>
      <c r="E36" s="164" t="s">
        <v>409</v>
      </c>
      <c r="F36" s="164"/>
      <c r="G36" s="208"/>
      <c r="H36" s="37"/>
      <c r="I36" s="38">
        <v>1.0</v>
      </c>
      <c r="J36" s="48" t="s">
        <v>408</v>
      </c>
      <c r="K36" s="64"/>
      <c r="L36" s="64"/>
      <c r="M36" s="64"/>
    </row>
    <row r="37" ht="42.75" customHeight="1">
      <c r="A37" s="209" t="s">
        <v>410</v>
      </c>
      <c r="B37" s="175" t="s">
        <v>112</v>
      </c>
      <c r="C37" s="207"/>
      <c r="D37" s="175" t="s">
        <v>411</v>
      </c>
      <c r="E37" s="210" t="s">
        <v>412</v>
      </c>
      <c r="F37" s="175"/>
      <c r="G37" s="17"/>
      <c r="H37" s="37"/>
      <c r="J37" s="48"/>
      <c r="K37" s="64"/>
      <c r="L37" s="64"/>
      <c r="M37" s="64"/>
    </row>
    <row r="38" ht="32.25" customHeight="1">
      <c r="A38" s="171" t="s">
        <v>413</v>
      </c>
      <c r="B38" s="175" t="s">
        <v>112</v>
      </c>
      <c r="C38" s="207"/>
      <c r="D38" s="175" t="s">
        <v>414</v>
      </c>
      <c r="E38" s="98" t="s">
        <v>415</v>
      </c>
      <c r="F38" s="175" t="s">
        <v>416</v>
      </c>
      <c r="G38" s="17"/>
      <c r="H38" s="37"/>
      <c r="J38" s="48"/>
      <c r="K38" s="64"/>
      <c r="L38" s="64"/>
      <c r="M38" s="64"/>
    </row>
    <row r="39" ht="35.25" customHeight="1">
      <c r="A39" s="211" t="s">
        <v>417</v>
      </c>
      <c r="B39" s="212" t="s">
        <v>112</v>
      </c>
      <c r="C39" s="161" t="s">
        <v>418</v>
      </c>
      <c r="D39" s="212" t="s">
        <v>419</v>
      </c>
      <c r="E39" s="213" t="s">
        <v>420</v>
      </c>
      <c r="F39" s="164"/>
      <c r="G39" s="17"/>
      <c r="H39" s="37"/>
      <c r="I39" s="188">
        <v>1.0</v>
      </c>
      <c r="J39" s="48"/>
      <c r="K39" s="64"/>
      <c r="L39" s="64"/>
      <c r="M39" s="64"/>
    </row>
    <row r="40" ht="35.25" customHeight="1">
      <c r="A40" s="175" t="s">
        <v>421</v>
      </c>
      <c r="B40" s="175" t="s">
        <v>112</v>
      </c>
      <c r="C40" s="207"/>
      <c r="D40" s="175" t="s">
        <v>422</v>
      </c>
      <c r="E40" s="175" t="s">
        <v>423</v>
      </c>
      <c r="F40" s="175"/>
      <c r="G40" s="17"/>
      <c r="H40" s="37"/>
      <c r="J40" s="48"/>
      <c r="K40" s="64"/>
      <c r="L40" s="64"/>
      <c r="M40" s="64"/>
    </row>
    <row r="41" ht="15.75" customHeight="1">
      <c r="A41" s="17"/>
      <c r="B41" s="17"/>
      <c r="C41" s="214"/>
      <c r="D41" s="17"/>
      <c r="E41" s="17"/>
      <c r="F41" s="17"/>
      <c r="G41" s="17"/>
      <c r="H41" s="37"/>
      <c r="J41" s="48"/>
      <c r="K41" s="64"/>
      <c r="L41" s="64"/>
      <c r="M41" s="64"/>
    </row>
    <row r="42" ht="15.75" customHeight="1">
      <c r="A42" s="215" t="s">
        <v>424</v>
      </c>
      <c r="B42" s="9"/>
      <c r="C42" s="216">
        <f>SUM(C4:C37)</f>
        <v>825</v>
      </c>
      <c r="D42" s="17"/>
      <c r="E42" s="17"/>
      <c r="F42" s="17"/>
      <c r="G42" s="17"/>
      <c r="H42" s="15" t="s">
        <v>15</v>
      </c>
      <c r="I42" s="217">
        <f>SUM(I2:I40)</f>
        <v>20</v>
      </c>
      <c r="J42" s="15"/>
      <c r="K42" s="64"/>
      <c r="L42" s="64"/>
      <c r="M42" s="64"/>
    </row>
    <row r="43" ht="15.75" customHeight="1">
      <c r="A43" s="17"/>
      <c r="B43" s="17"/>
      <c r="C43" s="214"/>
      <c r="D43" s="17"/>
      <c r="E43" s="17"/>
      <c r="F43" s="17"/>
      <c r="G43" s="17"/>
      <c r="H43" s="37"/>
      <c r="J43" s="48"/>
      <c r="K43" s="64"/>
      <c r="L43" s="64"/>
      <c r="M43" s="64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4">
    <mergeCell ref="O3:Q3"/>
    <mergeCell ref="O4:Q4"/>
    <mergeCell ref="O5:Q5"/>
    <mergeCell ref="O6:Q6"/>
  </mergeCells>
  <conditionalFormatting sqref="A1:Z1">
    <cfRule type="notContainsBlanks" dxfId="0" priority="1">
      <formula>LEN(TRIM(A1))&gt;0</formula>
    </cfRule>
  </conditionalFormatting>
  <conditionalFormatting sqref="A1:Z1">
    <cfRule type="notContainsBlanks" dxfId="0" priority="2">
      <formula>LEN(TRIM(A1))&gt;0</formula>
    </cfRule>
  </conditionalFormatting>
  <conditionalFormatting sqref="A1:Z1">
    <cfRule type="notContainsBlanks" dxfId="0" priority="3">
      <formula>LEN(TRIM(A1))&gt;0</formula>
    </cfRule>
  </conditionalFormatting>
  <hyperlinks>
    <hyperlink r:id="rId1" ref="E39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2018-08-09T00:02:33Z</dcterms:created>
  <dc:creator>Catherine</dc:creator>
</cp:coreProperties>
</file>